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 activeTab="1"/>
  </bookViews>
  <sheets>
    <sheet name="4" sheetId="1" r:id="rId1"/>
    <sheet name="5" sheetId="2" r:id="rId2"/>
    <sheet name="Лист3" sheetId="3" r:id="rId3"/>
  </sheets>
  <definedNames>
    <definedName name="_xlnm.Print_Area" localSheetId="0">'4'!$A$1:$F$197</definedName>
  </definedNames>
  <calcPr calcId="162913"/>
</workbook>
</file>

<file path=xl/calcChain.xml><?xml version="1.0" encoding="utf-8"?>
<calcChain xmlns="http://schemas.openxmlformats.org/spreadsheetml/2006/main">
  <c r="F111" i="2" l="1"/>
  <c r="F196" i="1"/>
  <c r="F187" i="1" l="1"/>
  <c r="F114" i="1"/>
  <c r="F35" i="1"/>
  <c r="F88" i="2" l="1"/>
  <c r="F91" i="1"/>
  <c r="F185" i="2" l="1"/>
  <c r="F184" i="1"/>
  <c r="F123" i="2" l="1"/>
  <c r="F126" i="1"/>
  <c r="F192" i="2" l="1"/>
  <c r="F191" i="2" s="1"/>
  <c r="F190" i="2" s="1"/>
  <c r="F189" i="2" s="1"/>
  <c r="F182" i="2"/>
  <c r="F180" i="2"/>
  <c r="F179" i="2" s="1"/>
  <c r="F178" i="2" s="1"/>
  <c r="F177" i="2" s="1"/>
  <c r="F175" i="2"/>
  <c r="F174" i="2" s="1"/>
  <c r="F173" i="2" s="1"/>
  <c r="F171" i="2"/>
  <c r="F170" i="2" s="1"/>
  <c r="F168" i="2"/>
  <c r="F167" i="2" s="1"/>
  <c r="F164" i="2"/>
  <c r="F163" i="2" s="1"/>
  <c r="F162" i="2" s="1"/>
  <c r="F160" i="2"/>
  <c r="F158" i="2" s="1"/>
  <c r="F155" i="2"/>
  <c r="F154" i="2" s="1"/>
  <c r="F151" i="2"/>
  <c r="F149" i="2"/>
  <c r="F146" i="2"/>
  <c r="F143" i="2"/>
  <c r="F140" i="2"/>
  <c r="F137" i="2"/>
  <c r="F132" i="2"/>
  <c r="F129" i="2"/>
  <c r="F127" i="2"/>
  <c r="F125" i="2"/>
  <c r="F119" i="2"/>
  <c r="F116" i="2"/>
  <c r="F112" i="2"/>
  <c r="F109" i="2"/>
  <c r="F106" i="2"/>
  <c r="F102" i="2"/>
  <c r="F101" i="2" s="1"/>
  <c r="F98" i="2"/>
  <c r="F94" i="2"/>
  <c r="F93" i="2" s="1"/>
  <c r="F85" i="2"/>
  <c r="F82" i="2"/>
  <c r="F77" i="2"/>
  <c r="F76" i="2" s="1"/>
  <c r="F73" i="2"/>
  <c r="F72" i="2" s="1"/>
  <c r="F68" i="2"/>
  <c r="F66" i="2"/>
  <c r="F64" i="2"/>
  <c r="F60" i="2"/>
  <c r="F58" i="2"/>
  <c r="F50" i="2"/>
  <c r="F49" i="2" s="1"/>
  <c r="F44" i="2"/>
  <c r="F39" i="2"/>
  <c r="F34" i="2" s="1"/>
  <c r="F36" i="2"/>
  <c r="F32" i="2"/>
  <c r="F31" i="2" s="1"/>
  <c r="F30" i="2" s="1"/>
  <c r="F28" i="2"/>
  <c r="F26" i="2"/>
  <c r="F25" i="2" s="1"/>
  <c r="F20" i="2"/>
  <c r="F13" i="2" s="1"/>
  <c r="F12" i="2" s="1"/>
  <c r="F9" i="2"/>
  <c r="F8" i="2" s="1"/>
  <c r="F7" i="2" s="1"/>
  <c r="F157" i="1"/>
  <c r="F156" i="1" s="1"/>
  <c r="F122" i="2" l="1"/>
  <c r="F6" i="2"/>
  <c r="F62" i="2"/>
  <c r="F55" i="2"/>
  <c r="F115" i="2"/>
  <c r="F48" i="2"/>
  <c r="F47" i="2" s="1"/>
  <c r="F35" i="2"/>
  <c r="F71" i="2"/>
  <c r="F81" i="2"/>
  <c r="F80" i="2" s="1"/>
  <c r="F97" i="2"/>
  <c r="F96" i="2" s="1"/>
  <c r="F145" i="2"/>
  <c r="F142" i="2" s="1"/>
  <c r="F24" i="2"/>
  <c r="F157" i="2"/>
  <c r="F20" i="1"/>
  <c r="F13" i="1" s="1"/>
  <c r="F54" i="2" l="1"/>
  <c r="F87" i="2"/>
  <c r="F70" i="2"/>
  <c r="F194" i="1"/>
  <c r="F193" i="1" s="1"/>
  <c r="F192" i="1" s="1"/>
  <c r="F191" i="1" s="1"/>
  <c r="F182" i="1"/>
  <c r="F181" i="1" s="1"/>
  <c r="F180" i="1" s="1"/>
  <c r="F179" i="1" s="1"/>
  <c r="F177" i="1"/>
  <c r="F176" i="1" s="1"/>
  <c r="F175" i="1" s="1"/>
  <c r="F173" i="1"/>
  <c r="F172" i="1" s="1"/>
  <c r="F170" i="1"/>
  <c r="F169" i="1" s="1"/>
  <c r="F166" i="1"/>
  <c r="F165" i="1" s="1"/>
  <c r="F164" i="1" s="1"/>
  <c r="F162" i="1"/>
  <c r="F160" i="1" s="1"/>
  <c r="F154" i="1"/>
  <c r="F152" i="1"/>
  <c r="F149" i="1"/>
  <c r="F146" i="1"/>
  <c r="F143" i="1"/>
  <c r="F140" i="1"/>
  <c r="F137" i="1"/>
  <c r="F135" i="1"/>
  <c r="F133" i="1"/>
  <c r="F131" i="1"/>
  <c r="F128" i="1"/>
  <c r="F125" i="1" s="1"/>
  <c r="F119" i="1"/>
  <c r="F115" i="1"/>
  <c r="F112" i="1"/>
  <c r="F109" i="1"/>
  <c r="F105" i="1"/>
  <c r="F104" i="1" s="1"/>
  <c r="F97" i="1"/>
  <c r="F96" i="1" s="1"/>
  <c r="F88" i="1"/>
  <c r="F85" i="1"/>
  <c r="F80" i="1"/>
  <c r="F79" i="1" s="1"/>
  <c r="F75" i="1"/>
  <c r="F71" i="1"/>
  <c r="F69" i="1"/>
  <c r="F66" i="1"/>
  <c r="F62" i="1"/>
  <c r="F60" i="1"/>
  <c r="F55" i="1" s="1"/>
  <c r="F50" i="1"/>
  <c r="F48" i="1" s="1"/>
  <c r="F47" i="1" s="1"/>
  <c r="F43" i="1"/>
  <c r="F37" i="1"/>
  <c r="F30" i="1"/>
  <c r="F26" i="1"/>
  <c r="F25" i="1" s="1"/>
  <c r="F12" i="1"/>
  <c r="F7" i="1"/>
  <c r="F194" i="2" l="1"/>
  <c r="F6" i="1"/>
  <c r="F42" i="1"/>
  <c r="F100" i="1"/>
  <c r="F99" i="1" s="1"/>
  <c r="F84" i="1"/>
  <c r="F83" i="1" s="1"/>
  <c r="F74" i="1"/>
  <c r="F36" i="1"/>
  <c r="F24" i="1"/>
  <c r="F92" i="1"/>
  <c r="F148" i="1"/>
  <c r="F145" i="1" s="1"/>
  <c r="F49" i="1"/>
  <c r="F64" i="1"/>
  <c r="F54" i="1" s="1"/>
  <c r="F118" i="1"/>
  <c r="F159" i="1"/>
  <c r="F90" i="1" l="1"/>
  <c r="F73" i="1"/>
</calcChain>
</file>

<file path=xl/sharedStrings.xml><?xml version="1.0" encoding="utf-8"?>
<sst xmlns="http://schemas.openxmlformats.org/spreadsheetml/2006/main" count="1621" uniqueCount="203">
  <si>
    <t>Наименование</t>
  </si>
  <si>
    <t>Код функциональной классификации</t>
  </si>
  <si>
    <t>План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</si>
  <si>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</si>
  <si>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</si>
  <si>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</si>
  <si>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</si>
  <si>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</si>
  <si>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</si>
  <si>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</si>
  <si>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</si>
  <si>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</si>
  <si>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Расходы общегосударственного характера</t>
  </si>
  <si>
    <t>99 0 00 00000</t>
  </si>
  <si>
    <t>Глава муниципального образования</t>
  </si>
  <si>
    <t>99 0 00 20300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</si>
  <si>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</si>
  <si>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</si>
  <si>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</si>
  <si>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129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</si>
  <si>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</si>
  <si>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t>04</t>
  </si>
  <si>
    <t>Финансовое обеспечение выполнения функций государственными органами</t>
  </si>
  <si>
    <t xml:space="preserve">01 </t>
  </si>
  <si>
    <t>99 0 00 20400</t>
  </si>
  <si>
    <t>Иные выплаты персоналу государственных (муниципальных) органов, за исключением фонда оплаты труда</t>
  </si>
  <si>
    <t>123</t>
  </si>
  <si>
    <t>Закупка товаров, работ, услуг в сфере информационно-коммуникационных услуг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</si>
  <si>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</si>
  <si>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</si>
  <si>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</si>
  <si>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Уплата налога на имущество организаций, земельного и транспортного налогов</t>
  </si>
  <si>
    <t>Уплата налога на имущество организаций и земельного налога</t>
  </si>
  <si>
    <t>99 0 00 204 00</t>
  </si>
  <si>
    <t>851</t>
  </si>
  <si>
    <t>Уплата прочих налогов, сборов и иных платежей</t>
  </si>
  <si>
    <t>852</t>
  </si>
  <si>
    <t>Уплата иных платежей</t>
  </si>
  <si>
    <t>853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</si>
  <si>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</si>
  <si>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</si>
  <si>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</si>
  <si>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99 0 00 21250</t>
  </si>
  <si>
    <t>Проведение выборов депутатов муниципального образования</t>
  </si>
  <si>
    <t>99 0 00 20004</t>
  </si>
  <si>
    <t>Специальные расходы</t>
  </si>
  <si>
    <t>880</t>
  </si>
  <si>
    <t>Резервные фонды</t>
  </si>
  <si>
    <t>11</t>
  </si>
  <si>
    <t>Резервные фонды исполнительных огранов местного самоуправления</t>
  </si>
  <si>
    <t>Резервные средства</t>
  </si>
  <si>
    <t>870</t>
  </si>
  <si>
    <t>Другие общегосударственные вопросы</t>
  </si>
  <si>
    <t>13</t>
  </si>
  <si>
    <t>Иные межбюджетные трансферты местным бюджетам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</si>
  <si>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</si>
  <si>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99 0 00 00030</t>
  </si>
  <si>
    <t>Иные межбюджетные трансферты</t>
  </si>
  <si>
    <t>540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</si>
  <si>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</si>
  <si>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99 0 00 11700</t>
  </si>
  <si>
    <t>Закупка товаров, работ, услуг в целях капитального ремонта государственного (муниципального) имущества</t>
  </si>
  <si>
    <t>243</t>
  </si>
  <si>
    <t>Финансовое обеспечение выполнения функций государственной власти</t>
  </si>
  <si>
    <t>Премии,стипендии и иные поощрения в сельском поселении</t>
  </si>
  <si>
    <t>Национальная оборона</t>
  </si>
  <si>
    <t>Мобилизационная и вневойсковая подготовка</t>
  </si>
  <si>
    <t>03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</si>
  <si>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</si>
  <si>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Осуществление первичного воинского учета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</si>
  <si>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</si>
  <si>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</si>
  <si>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Защита населения  и территории от последствий чрезвычайных  ситуаций природного  и техногенного характера , гражданская оборона</t>
  </si>
  <si>
    <t>09</t>
  </si>
  <si>
    <t>Реализация переданных полномочий муниципального района на участие в предупреждении и ликвидации последствий чрезвычайных ситуаций в границах поселений</t>
  </si>
  <si>
    <t>99 0 00 11800</t>
  </si>
  <si>
    <t>Предупреждение и ликвидация последствий чрезвычайных ситуаций в границах поселений</t>
  </si>
  <si>
    <t>99 0 00 118000</t>
  </si>
  <si>
    <t>Обеспечение первичных мер пожарной безопасности в части создания условий для организации добровольной пожарной охраны</t>
  </si>
  <si>
    <t>99 0 00 24600</t>
  </si>
  <si>
    <t>Прочая закупка товаров, работ и услуг</t>
  </si>
  <si>
    <t>Обеспечение пожарной безопасности</t>
  </si>
  <si>
    <t>10</t>
  </si>
  <si>
    <t>Иные расходы на реализацию отраслевых мероприятий</t>
  </si>
  <si>
    <t>Проведение противоаварийных и противопожарных мероприятий</t>
  </si>
  <si>
    <t>99 0 00 24000</t>
  </si>
  <si>
    <t>99 0 00 46020</t>
  </si>
  <si>
    <t>Национальная экономика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</si>
  <si>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</si>
  <si>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</si>
  <si>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99 0 00 11200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</si>
  <si>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</si>
  <si>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99 0 00 60020</t>
  </si>
  <si>
    <t xml:space="preserve">04 </t>
  </si>
  <si>
    <t>Другие  вопросы в области национальной  экономики</t>
  </si>
  <si>
    <t>12</t>
  </si>
  <si>
    <t>Мероприятия по землеустройству и землепользованию</t>
  </si>
  <si>
    <t>99 0 00 04030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</si>
  <si>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</si>
  <si>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</si>
  <si>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99 0 00 82250</t>
  </si>
  <si>
    <t>Жилищно-коммунальное хозяйство</t>
  </si>
  <si>
    <t>05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</si>
  <si>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</si>
  <si>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</si>
  <si>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99 0 00 11300</t>
  </si>
  <si>
    <t>Прочие мероприятия в области жилищного хозяйства</t>
  </si>
  <si>
    <t>99 0 00 03530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</si>
  <si>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</si>
  <si>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</si>
  <si>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99 0 00 11100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</si>
  <si>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</si>
  <si>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99 0 00 00050</t>
  </si>
  <si>
    <t>Субсидии юридическим лицам (кроме некоммерческих организаций) индивидуальным предпринимателям , физическим лицам, производителям товаров,работ и услуг</t>
  </si>
  <si>
    <t>810</t>
  </si>
  <si>
    <t>99 0 00 04060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</si>
  <si>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 (РЕАЛЬНЫЕ ДЕЛА)</t>
  </si>
  <si>
    <t>99 0 00 04061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</si>
  <si>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</si>
  <si>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</si>
  <si>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</si>
  <si>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Реализация приоритетного проекта"Комфортная городская среда"</t>
  </si>
  <si>
    <t>99 0 00 L5550</t>
  </si>
  <si>
    <t>Реализация переданных полномочий муниципального района на организацию сбора и вывоза бытовых отходов и мусора</t>
  </si>
  <si>
    <t>99 0 00 11400</t>
  </si>
  <si>
    <t>Реализация переданных полномочий муниципального района на организацию ритуальных услуг и содержание мест захоронения</t>
  </si>
  <si>
    <t>99 0 00 11500</t>
  </si>
  <si>
    <t>Уличное освещение</t>
  </si>
  <si>
    <t>99 0 00 60310</t>
  </si>
  <si>
    <t>Озеленение</t>
  </si>
  <si>
    <t>99 0 00 60330</t>
  </si>
  <si>
    <t>Организация и содержание мест захоронения</t>
  </si>
  <si>
    <t>99 0 00 60340</t>
  </si>
  <si>
    <t>Прочие мероприятия по благоустройству поселения</t>
  </si>
  <si>
    <t>99 0 00 60350</t>
  </si>
  <si>
    <t>Софинансирование.Реализация приоритетного проекта"Комфортная городская среда"</t>
  </si>
  <si>
    <t>99 0 00 S5551</t>
  </si>
  <si>
    <t>Реализация программ формирования современной городской среды</t>
  </si>
  <si>
    <t>99 0 F255550</t>
  </si>
  <si>
    <t>Другие вопросы в области жилищно-коммунального хозяйства</t>
  </si>
  <si>
    <t>Мероприятия по газификации в населенных пунктах, расположенных в сельской местности</t>
  </si>
  <si>
    <t>99 0 0000180</t>
  </si>
  <si>
    <t>Капитальные вложения в объекты муниципальной собственности</t>
  </si>
  <si>
    <t>Строительство газопроводов и газовых сетей</t>
  </si>
  <si>
    <t>99 0 00 00040</t>
  </si>
  <si>
    <t xml:space="preserve">Бюджетные инвестиции в объекты капитального строительства государственной (муниципальной) собственности </t>
  </si>
  <si>
    <t>Строительство объектов коммунальной инфраструктуры</t>
  </si>
  <si>
    <t>99 0 00 00020</t>
  </si>
  <si>
    <t>Реализация переданных полномочий муниципального района на организацию в границах поселения электро-, тепло-, газо-, и водоснбжения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</si>
  <si>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9900011100</t>
  </si>
  <si>
    <t>Образование</t>
  </si>
  <si>
    <t>Дошкольное образование</t>
  </si>
  <si>
    <t>Мероприятия, реализуемые органами исполнительной власти</t>
  </si>
  <si>
    <t>99 0 00 41600</t>
  </si>
  <si>
    <t>Общее образование</t>
  </si>
  <si>
    <t>Молодежная политика и оздоровление детей</t>
  </si>
  <si>
    <t>Организация и проведение мероприятий с детьми и молодежью</t>
  </si>
  <si>
    <t>09 0 00 41600</t>
  </si>
  <si>
    <t xml:space="preserve"> Прочая закупка товаров, работ и услуг для обеспечения государственных (муниципальных) нужд </t>
  </si>
  <si>
    <t>Другие вопросы в области образования</t>
  </si>
  <si>
    <t>Культура и кинематография</t>
  </si>
  <si>
    <t>08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</si>
  <si>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</si>
  <si>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</si>
  <si>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</si>
  <si>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 xml:space="preserve">Реализация иных государственных функций в области социальной политики </t>
  </si>
  <si>
    <t>Выплаты пенсии за выслугу лет лицам,замещавшим должности муниципальной службы и ежемесячные доплаты к трудовой пенсии лицам,осуществлявшим полномочия депутата ,выборного лица органа местного самоуправления на постоянной основе</t>
  </si>
  <si>
    <t>99 0 00 12750</t>
  </si>
  <si>
    <t>Пособия, компенсации и иные социальные выплаты гражданам, кроме публичных нормативных обязательств</t>
  </si>
  <si>
    <t>Физическая культура и спорт</t>
  </si>
  <si>
    <t>Массовый спорт</t>
  </si>
  <si>
    <t>Организация и проведение мероприятий в сфере физической культуры и спорта</t>
  </si>
  <si>
    <t>99 0 00 71050</t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</si>
  <si>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</si>
  <si>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ВСЕГО</t>
  </si>
  <si>
    <t>06</t>
  </si>
  <si>
    <t>Другие вопросы в области охраны окружающей среды</t>
  </si>
  <si>
    <t>Создание и содержание мест (площадок) накопления твердых коммунальных отходов</t>
  </si>
  <si>
    <t>Ведомственная структура расходов бюджета Теченского сельского поселения</t>
  </si>
  <si>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</si>
  <si>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энергетических ресурсов</t>
  </si>
  <si>
    <t>247</t>
  </si>
  <si>
    <t>312</t>
  </si>
  <si>
    <t>99 0 00 46000</t>
  </si>
  <si>
    <t>Инициативные платежи от населения</t>
  </si>
  <si>
    <t>Благоустройство общественной территории (парк отдыха)</t>
  </si>
  <si>
    <t>Благоустройство общественной территории (сквер отдыха)</t>
  </si>
  <si>
    <t>9900000017</t>
  </si>
  <si>
    <t>99 0 00 S4017</t>
  </si>
  <si>
    <t>99 0 00 00018</t>
  </si>
  <si>
    <t>99 0 00 S4018</t>
  </si>
  <si>
    <t>99 0 00 00017</t>
  </si>
  <si>
    <t>Мероприятия в области спорта</t>
  </si>
  <si>
    <t>Инициативные платежи по Инициативному проекту "Установка памятника "Воинам Отечества" в деревне Киржакуль Сосновского района Челябинской области"</t>
  </si>
  <si>
    <t>99 0 00 07570</t>
  </si>
  <si>
    <t>99 0 00 13030</t>
  </si>
  <si>
    <t>990 0 00000</t>
  </si>
  <si>
    <t>990 00 13030</t>
  </si>
  <si>
    <t>Распределение бюджетных ассигнований бюджета Теченского сельского поселения  по разделам, подразделам, целевым статьям, группам и подгруппам видов расходов классификации расходов бюджета за 4кв. 2024 года</t>
  </si>
  <si>
    <t>99 0 00 00031</t>
  </si>
  <si>
    <t>0</t>
  </si>
  <si>
    <t xml:space="preserve">Приложение № 1 к решению Совета депутатов Теченского сельского поселения от 23"  декабря 2024 г.№ 18   "О внесении изменений в бюджет Теченского сельского поселения за 4кв. 2024 "                                                                                  </t>
  </si>
  <si>
    <t xml:space="preserve">Приложение № 2  к решению Совета депутатов Теченского сельского поселения от "23" декабря 2024г.№ 18   "О внесении изменений в бюджет Теченского сельского поселения за 4кв.2024года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</si>
</sst>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Arial"/>
      <family val="2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</font>
    <font>
      <b/>
      <i/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04">
    <xf numFmtId="0" fontId="0" fillId="0" borderId="0" xfId="0"/>
    <xf numFmtId="0" fontId="5" fillId="0" borderId="7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49" fontId="7" fillId="0" borderId="7" xfId="0" applyNumberFormat="1" applyFont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0" fontId="9" fillId="0" borderId="7" xfId="1" applyFont="1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center" vertical="center"/>
    </xf>
    <xf numFmtId="0" fontId="10" fillId="0" borderId="7" xfId="1" applyFont="1" applyBorder="1" applyAlignment="1">
      <alignment vertical="center" wrapText="1"/>
    </xf>
    <xf numFmtId="49" fontId="5" fillId="0" borderId="7" xfId="0" applyNumberFormat="1" applyFont="1" applyFill="1" applyBorder="1" applyAlignment="1" applyProtection="1">
      <alignment vertical="center" wrapText="1"/>
      <protection locked="0"/>
    </xf>
    <xf numFmtId="49" fontId="5" fillId="0" borderId="7" xfId="0" applyNumberFormat="1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 applyProtection="1">
      <alignment vertical="center" wrapText="1"/>
      <protection locked="0"/>
    </xf>
    <xf numFmtId="0" fontId="6" fillId="0" borderId="7" xfId="0" applyFont="1" applyBorder="1" applyAlignment="1">
      <alignment vertical="center" wrapText="1"/>
    </xf>
    <xf numFmtId="4" fontId="7" fillId="3" borderId="7" xfId="0" applyNumberFormat="1" applyFont="1" applyFill="1" applyBorder="1" applyAlignment="1">
      <alignment horizontal="center" vertical="center"/>
    </xf>
    <xf numFmtId="49" fontId="11" fillId="0" borderId="8" xfId="0" applyNumberFormat="1" applyFont="1" applyBorder="1" applyAlignment="1" applyProtection="1">
      <alignment horizontal="left" vertical="top" wrapText="1"/>
    </xf>
    <xf numFmtId="49" fontId="11" fillId="0" borderId="8" xfId="0" applyNumberFormat="1" applyFont="1" applyBorder="1" applyAlignment="1" applyProtection="1">
      <alignment horizontal="center" vertical="top" wrapText="1"/>
    </xf>
    <xf numFmtId="0" fontId="12" fillId="0" borderId="7" xfId="0" applyFont="1" applyBorder="1" applyAlignment="1">
      <alignment vertical="center" wrapText="1"/>
    </xf>
    <xf numFmtId="4" fontId="12" fillId="2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 wrapText="1"/>
    </xf>
    <xf numFmtId="4" fontId="12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 applyProtection="1">
      <alignment vertical="center" wrapText="1"/>
      <protection locked="0"/>
    </xf>
    <xf numFmtId="49" fontId="6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 wrapText="1"/>
    </xf>
    <xf numFmtId="0" fontId="9" fillId="3" borderId="7" xfId="1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0" fillId="3" borderId="7" xfId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vertical="center" wrapText="1"/>
    </xf>
    <xf numFmtId="4" fontId="7" fillId="4" borderId="7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vertical="center" wrapText="1"/>
    </xf>
    <xf numFmtId="4" fontId="6" fillId="3" borderId="7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 applyProtection="1">
      <alignment vertical="center" wrapText="1"/>
      <protection locked="0"/>
    </xf>
    <xf numFmtId="49" fontId="5" fillId="3" borderId="7" xfId="0" applyNumberFormat="1" applyFont="1" applyFill="1" applyBorder="1" applyAlignment="1" applyProtection="1">
      <alignment vertical="center" wrapText="1"/>
      <protection locked="0"/>
    </xf>
    <xf numFmtId="49" fontId="13" fillId="0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vertical="center" wrapText="1"/>
    </xf>
    <xf numFmtId="164" fontId="11" fillId="0" borderId="8" xfId="0" applyNumberFormat="1" applyFont="1" applyBorder="1" applyAlignment="1" applyProtection="1">
      <alignment horizontal="left" vertical="top" wrapText="1"/>
    </xf>
    <xf numFmtId="49" fontId="6" fillId="0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49" fontId="5" fillId="3" borderId="7" xfId="0" applyNumberFormat="1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 applyProtection="1">
      <alignment horizontal="left" vertical="top" wrapText="1"/>
    </xf>
    <xf numFmtId="49" fontId="15" fillId="0" borderId="8" xfId="0" applyNumberFormat="1" applyFont="1" applyBorder="1" applyAlignment="1" applyProtection="1">
      <alignment horizontal="left" vertical="top" wrapText="1"/>
    </xf>
    <xf numFmtId="0" fontId="1" fillId="0" borderId="0" xfId="0" applyFont="1"/>
    <xf numFmtId="49" fontId="16" fillId="3" borderId="7" xfId="0" applyNumberFormat="1" applyFont="1" applyFill="1" applyBorder="1" applyAlignment="1">
      <alignment horizontal="left" vertical="center" wrapText="1"/>
    </xf>
    <xf numFmtId="49" fontId="16" fillId="3" borderId="7" xfId="0" applyNumberFormat="1" applyFont="1" applyFill="1" applyBorder="1" applyAlignment="1">
      <alignment horizontal="center" vertical="center"/>
    </xf>
    <xf numFmtId="4" fontId="16" fillId="3" borderId="7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center" wrapText="1"/>
    </xf>
    <xf numFmtId="0" fontId="17" fillId="3" borderId="7" xfId="0" applyFont="1" applyFill="1" applyBorder="1" applyAlignment="1">
      <alignment vertical="center" wrapText="1"/>
    </xf>
    <xf numFmtId="49" fontId="18" fillId="3" borderId="7" xfId="0" applyNumberFormat="1" applyFont="1" applyFill="1" applyBorder="1" applyAlignment="1">
      <alignment horizontal="center" vertical="center"/>
    </xf>
    <xf numFmtId="4" fontId="18" fillId="3" borderId="7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vertical="center" wrapText="1"/>
    </xf>
    <xf numFmtId="49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0" fontId="18" fillId="3" borderId="7" xfId="1" applyFont="1" applyFill="1" applyBorder="1" applyAlignment="1">
      <alignment vertical="center" wrapText="1"/>
    </xf>
    <xf numFmtId="0" fontId="16" fillId="3" borderId="7" xfId="1" applyFont="1" applyFill="1" applyBorder="1" applyAlignment="1">
      <alignment vertical="center" wrapText="1"/>
    </xf>
    <xf numFmtId="0" fontId="18" fillId="3" borderId="7" xfId="0" applyFont="1" applyFill="1" applyBorder="1" applyAlignment="1">
      <alignment horizontal="center" wrapText="1"/>
    </xf>
    <xf numFmtId="0" fontId="20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 vertical="center"/>
    </xf>
    <xf numFmtId="4" fontId="20" fillId="3" borderId="7" xfId="0" applyNumberFormat="1" applyFont="1" applyFill="1" applyBorder="1" applyAlignment="1">
      <alignment horizontal="center" vertical="center"/>
    </xf>
    <xf numFmtId="4" fontId="16" fillId="5" borderId="7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 applyAlignment="1" applyProtection="1">
      <alignment horizontal="left" vertical="top" wrapText="1"/>
    </xf>
    <xf numFmtId="4" fontId="11" fillId="0" borderId="8" xfId="0" applyNumberFormat="1" applyFont="1" applyBorder="1" applyAlignment="1" applyProtection="1">
      <alignment horizontal="center" vertical="top" wrapText="1"/>
    </xf>
    <xf numFmtId="4" fontId="15" fillId="0" borderId="8" xfId="0" applyNumberFormat="1" applyFont="1" applyBorder="1" applyAlignment="1" applyProtection="1">
      <alignment horizontal="center" vertical="top" wrapText="1"/>
    </xf>
    <xf numFmtId="49" fontId="15" fillId="0" borderId="8" xfId="0" applyNumberFormat="1" applyFont="1" applyBorder="1" applyAlignment="1" applyProtection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" fontId="5" fillId="7" borderId="9" xfId="0" applyNumberFormat="1" applyFont="1" applyFill="1" applyBorder="1" applyAlignment="1">
      <alignment horizontal="center" vertical="center"/>
    </xf>
    <xf numFmtId="4" fontId="15" fillId="0" borderId="9" xfId="0" applyNumberFormat="1" applyFont="1" applyBorder="1" applyAlignment="1" applyProtection="1">
      <alignment horizontal="center" vertical="top" wrapText="1"/>
    </xf>
    <xf numFmtId="4" fontId="21" fillId="0" borderId="8" xfId="0" applyNumberFormat="1" applyFont="1" applyBorder="1" applyAlignment="1" applyProtection="1">
      <alignment horizontal="right" vertical="top" wrapText="1"/>
    </xf>
    <xf numFmtId="4" fontId="22" fillId="0" borderId="7" xfId="0" applyNumberFormat="1" applyFont="1" applyBorder="1" applyAlignment="1" applyProtection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0" fontId="0" fillId="0" borderId="6" xfId="0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7"/>
  <sheetViews>
    <sheetView view="pageBreakPreview" zoomScaleNormal="100" zoomScaleSheetLayoutView="100" workbookViewId="0">
      <selection activeCell="A2" sqref="A2:F2"/>
    </sheetView>
  </sheetViews>
  <sheetFormatPr defaultRowHeight="14.4" x14ac:dyDescent="0.3"/>
  <cols>
    <col min="1" max="1" width="64.109375" customWidth="1"/>
    <col min="2" max="2" width="3.6640625" customWidth="1"/>
    <col min="3" max="3" width="3.5546875" customWidth="1"/>
    <col min="4" max="4" width="14.5546875" customWidth="1"/>
    <col min="5" max="5" width="9.88671875" customWidth="1"/>
    <col min="6" max="6" width="13.5546875" customWidth="1"/>
  </cols>
  <sheetData>
    <row r="1" spans="1:6" ht="61.5" customHeight="1" x14ac:dyDescent="0.3">
      <c r="B1" s="92" t="s">
        <v>201</v>
      </c>
      <c r="C1" s="92"/>
      <c r="D1" s="92"/>
      <c r="E1" s="92"/>
      <c r="F1" s="92"/>
    </row>
    <row r="2" spans="1:6" ht="38.25" customHeight="1" x14ac:dyDescent="0.3">
      <c r="A2" s="93" t="s">
        <v>198</v>
      </c>
      <c r="B2" s="93"/>
      <c r="C2" s="93"/>
      <c r="D2" s="93"/>
      <c r="E2" s="93"/>
      <c r="F2" s="93"/>
    </row>
    <row r="3" spans="1:6" x14ac:dyDescent="0.3">
      <c r="A3" s="94"/>
      <c r="B3" s="94"/>
      <c r="C3" s="94"/>
      <c r="D3" s="94"/>
      <c r="E3" s="95"/>
      <c r="F3" s="96"/>
    </row>
    <row r="4" spans="1:6" x14ac:dyDescent="0.3">
      <c r="A4" s="97" t="s">
        <v>0</v>
      </c>
      <c r="B4" s="99" t="s">
        <v>1</v>
      </c>
      <c r="C4" s="100"/>
      <c r="D4" s="100"/>
      <c r="E4" s="101"/>
      <c r="F4" s="102" t="s">
        <v>2</v>
      </c>
    </row>
    <row r="5" spans="1:6" ht="37.799999999999997" x14ac:dyDescent="0.3">
      <c r="A5" s="98"/>
      <c r="B5" s="1" t="s">
        <v>3</v>
      </c>
      <c r="C5" s="2" t="s">
        <v>4</v>
      </c>
      <c r="D5" s="2" t="s">
        <v>5</v>
      </c>
      <c r="E5" s="2" t="s">
        <v>6</v>
      </c>
      <c r="F5" s="103"/>
    </row>
    <row r="6" spans="1:6" x14ac:dyDescent="0.3">
      <c r="A6" s="3" t="s">
        <v>7</v>
      </c>
      <c r="B6" s="4" t="s">
        <v>8</v>
      </c>
      <c r="C6" s="4" t="s">
        <v>9</v>
      </c>
      <c r="D6" s="4"/>
      <c r="E6" s="4"/>
      <c r="F6" s="5">
        <f>F7+F13</f>
        <v>6397571.2700000005</v>
      </c>
    </row>
    <row r="7" spans="1:6" ht="23.25" customHeight="1" x14ac:dyDescent="0.3">
      <c r="A7" s="6" t="s">
        <v>10</v>
      </c>
      <c r="B7" s="7" t="s">
        <v>8</v>
      </c>
      <c r="C7" s="7" t="s">
        <v>11</v>
      </c>
      <c r="D7" s="7"/>
      <c r="E7" s="7"/>
      <c r="F7" s="8">
        <f>F8</f>
        <v>1396096.22</v>
      </c>
    </row>
    <row r="8" spans="1:6" x14ac:dyDescent="0.3">
      <c r="A8" s="9" t="s">
        <v>12</v>
      </c>
      <c r="B8" s="10" t="s">
        <v>8</v>
      </c>
      <c r="C8" s="10" t="s">
        <v>11</v>
      </c>
      <c r="D8" s="10" t="s">
        <v>13</v>
      </c>
      <c r="E8" s="10"/>
      <c r="F8" s="91">
        <v>1396096.22</v>
      </c>
    </row>
    <row r="9" spans="1:6" x14ac:dyDescent="0.3">
      <c r="A9" s="12" t="s">
        <v>14</v>
      </c>
      <c r="B9" s="10" t="s">
        <v>8</v>
      </c>
      <c r="C9" s="10" t="s">
        <v>11</v>
      </c>
      <c r="D9" s="10" t="s">
        <v>15</v>
      </c>
      <c r="E9" s="10"/>
      <c r="F9" s="91">
        <v>1396096.22</v>
      </c>
    </row>
    <row r="10" spans="1:6" ht="22.5" customHeight="1" x14ac:dyDescent="0.3">
      <c r="A10" s="12" t="s">
        <v>16</v>
      </c>
      <c r="B10" s="10" t="s">
        <v>8</v>
      </c>
      <c r="C10" s="10" t="s">
        <v>11</v>
      </c>
      <c r="D10" s="10" t="s">
        <v>15</v>
      </c>
      <c r="E10" s="10" t="s">
        <v>17</v>
      </c>
      <c r="F10" s="83">
        <v>1077699.3500000001</v>
      </c>
    </row>
    <row r="11" spans="1:6" ht="20.399999999999999" x14ac:dyDescent="0.3">
      <c r="A11" s="12" t="s">
        <v>18</v>
      </c>
      <c r="B11" s="10" t="s">
        <v>8</v>
      </c>
      <c r="C11" s="10" t="s">
        <v>11</v>
      </c>
      <c r="D11" s="10" t="s">
        <v>15</v>
      </c>
      <c r="E11" s="10" t="s">
        <v>19</v>
      </c>
      <c r="F11" s="82">
        <v>318396.87</v>
      </c>
    </row>
    <row r="12" spans="1:6" x14ac:dyDescent="0.3">
      <c r="A12" s="13" t="s">
        <v>20</v>
      </c>
      <c r="B12" s="14" t="s">
        <v>8</v>
      </c>
      <c r="C12" s="14" t="s">
        <v>21</v>
      </c>
      <c r="D12" s="10"/>
      <c r="E12" s="14"/>
      <c r="F12" s="15">
        <f>F13</f>
        <v>5001475.0500000007</v>
      </c>
    </row>
    <row r="13" spans="1:6" x14ac:dyDescent="0.3">
      <c r="A13" s="9" t="s">
        <v>22</v>
      </c>
      <c r="B13" s="7" t="s">
        <v>23</v>
      </c>
      <c r="C13" s="7" t="s">
        <v>21</v>
      </c>
      <c r="D13" s="10" t="s">
        <v>24</v>
      </c>
      <c r="E13" s="7"/>
      <c r="F13" s="8">
        <f>F14+F15+F17+F18+F19+F20</f>
        <v>5001475.0500000007</v>
      </c>
    </row>
    <row r="14" spans="1:6" ht="24.75" customHeight="1" x14ac:dyDescent="0.3">
      <c r="A14" s="12" t="s">
        <v>16</v>
      </c>
      <c r="B14" s="10" t="s">
        <v>8</v>
      </c>
      <c r="C14" s="10" t="s">
        <v>21</v>
      </c>
      <c r="D14" s="10" t="s">
        <v>24</v>
      </c>
      <c r="E14" s="10" t="s">
        <v>17</v>
      </c>
      <c r="F14" s="90">
        <v>2842570.06</v>
      </c>
    </row>
    <row r="15" spans="1:6" ht="26.25" customHeight="1" x14ac:dyDescent="0.3">
      <c r="A15" s="12" t="s">
        <v>18</v>
      </c>
      <c r="B15" s="10" t="s">
        <v>8</v>
      </c>
      <c r="C15" s="10" t="s">
        <v>21</v>
      </c>
      <c r="D15" s="10" t="s">
        <v>24</v>
      </c>
      <c r="E15" s="10" t="s">
        <v>19</v>
      </c>
      <c r="F15" s="83">
        <v>829534.45</v>
      </c>
    </row>
    <row r="16" spans="1:6" ht="26.25" customHeight="1" x14ac:dyDescent="0.3">
      <c r="A16" s="16" t="s">
        <v>25</v>
      </c>
      <c r="B16" s="17" t="s">
        <v>8</v>
      </c>
      <c r="C16" s="17" t="s">
        <v>21</v>
      </c>
      <c r="D16" s="17" t="s">
        <v>24</v>
      </c>
      <c r="E16" s="17" t="s">
        <v>26</v>
      </c>
      <c r="F16" s="18">
        <v>0</v>
      </c>
    </row>
    <row r="17" spans="1:6" ht="21.75" customHeight="1" x14ac:dyDescent="0.3">
      <c r="A17" s="16" t="s">
        <v>27</v>
      </c>
      <c r="B17" s="17" t="s">
        <v>8</v>
      </c>
      <c r="C17" s="17" t="s">
        <v>21</v>
      </c>
      <c r="D17" s="17" t="s">
        <v>24</v>
      </c>
      <c r="E17" s="17" t="s">
        <v>28</v>
      </c>
      <c r="F17" s="83">
        <v>436867.16</v>
      </c>
    </row>
    <row r="18" spans="1:6" ht="24.75" customHeight="1" x14ac:dyDescent="0.3">
      <c r="A18" s="12" t="s">
        <v>29</v>
      </c>
      <c r="B18" s="14" t="s">
        <v>8</v>
      </c>
      <c r="C18" s="14" t="s">
        <v>21</v>
      </c>
      <c r="D18" s="10" t="s">
        <v>24</v>
      </c>
      <c r="E18" s="14" t="s">
        <v>30</v>
      </c>
      <c r="F18" s="83">
        <v>804321.31</v>
      </c>
    </row>
    <row r="19" spans="1:6" ht="24.75" customHeight="1" x14ac:dyDescent="0.3">
      <c r="A19" s="12" t="s">
        <v>180</v>
      </c>
      <c r="B19" s="14" t="s">
        <v>8</v>
      </c>
      <c r="C19" s="14" t="s">
        <v>21</v>
      </c>
      <c r="D19" s="10" t="s">
        <v>24</v>
      </c>
      <c r="E19" s="14" t="s">
        <v>181</v>
      </c>
      <c r="F19" s="83">
        <v>70250.289999999994</v>
      </c>
    </row>
    <row r="20" spans="1:6" ht="16.5" customHeight="1" x14ac:dyDescent="0.3">
      <c r="A20" s="19" t="s">
        <v>31</v>
      </c>
      <c r="B20" s="10" t="s">
        <v>8</v>
      </c>
      <c r="C20" s="10" t="s">
        <v>21</v>
      </c>
      <c r="D20" s="10" t="s">
        <v>13</v>
      </c>
      <c r="E20" s="14"/>
      <c r="F20" s="11">
        <f>F21+F22+F23</f>
        <v>17931.78</v>
      </c>
    </row>
    <row r="21" spans="1:6" ht="18.75" customHeight="1" x14ac:dyDescent="0.3">
      <c r="A21" s="20" t="s">
        <v>32</v>
      </c>
      <c r="B21" s="10" t="s">
        <v>8</v>
      </c>
      <c r="C21" s="10" t="s">
        <v>21</v>
      </c>
      <c r="D21" s="10" t="s">
        <v>33</v>
      </c>
      <c r="E21" s="10" t="s">
        <v>34</v>
      </c>
      <c r="F21" s="11">
        <v>0</v>
      </c>
    </row>
    <row r="22" spans="1:6" ht="21" customHeight="1" x14ac:dyDescent="0.3">
      <c r="A22" s="21" t="s">
        <v>35</v>
      </c>
      <c r="B22" s="10" t="s">
        <v>8</v>
      </c>
      <c r="C22" s="10" t="s">
        <v>21</v>
      </c>
      <c r="D22" s="10" t="s">
        <v>33</v>
      </c>
      <c r="E22" s="10" t="s">
        <v>36</v>
      </c>
      <c r="F22" s="11">
        <v>9519.07</v>
      </c>
    </row>
    <row r="23" spans="1:6" ht="37.200000000000003" customHeight="1" x14ac:dyDescent="0.3">
      <c r="A23" s="22" t="s">
        <v>37</v>
      </c>
      <c r="B23" s="10" t="s">
        <v>8</v>
      </c>
      <c r="C23" s="10" t="s">
        <v>21</v>
      </c>
      <c r="D23" s="10" t="s">
        <v>33</v>
      </c>
      <c r="E23" s="10" t="s">
        <v>38</v>
      </c>
      <c r="F23" s="11">
        <v>8412.7099999999991</v>
      </c>
    </row>
    <row r="24" spans="1:6" ht="13.2" customHeight="1" x14ac:dyDescent="0.3">
      <c r="A24" s="23" t="s">
        <v>39</v>
      </c>
      <c r="B24" s="7" t="s">
        <v>8</v>
      </c>
      <c r="C24" s="7" t="s">
        <v>40</v>
      </c>
      <c r="D24" s="10"/>
      <c r="E24" s="7"/>
      <c r="F24" s="8">
        <f>F25+F28</f>
        <v>161195.07999999999</v>
      </c>
    </row>
    <row r="25" spans="1:6" ht="22.2" customHeight="1" x14ac:dyDescent="0.3">
      <c r="A25" s="24" t="s">
        <v>12</v>
      </c>
      <c r="B25" s="7" t="s">
        <v>8</v>
      </c>
      <c r="C25" s="7" t="s">
        <v>40</v>
      </c>
      <c r="D25" s="10" t="s">
        <v>13</v>
      </c>
      <c r="E25" s="7"/>
      <c r="F25" s="25">
        <f>F26</f>
        <v>0</v>
      </c>
    </row>
    <row r="26" spans="1:6" ht="8.4" hidden="1" customHeight="1" x14ac:dyDescent="0.3">
      <c r="A26" s="20" t="s">
        <v>41</v>
      </c>
      <c r="B26" s="10" t="s">
        <v>8</v>
      </c>
      <c r="C26" s="10" t="s">
        <v>40</v>
      </c>
      <c r="D26" s="10" t="s">
        <v>44</v>
      </c>
      <c r="E26" s="10"/>
      <c r="F26" s="11">
        <f>F27</f>
        <v>0</v>
      </c>
    </row>
    <row r="27" spans="1:6" ht="21" hidden="1" customHeight="1" x14ac:dyDescent="0.3">
      <c r="A27" s="12" t="s">
        <v>29</v>
      </c>
      <c r="B27" s="10" t="s">
        <v>8</v>
      </c>
      <c r="C27" s="10" t="s">
        <v>40</v>
      </c>
      <c r="D27" s="10" t="s">
        <v>44</v>
      </c>
      <c r="E27" s="10" t="s">
        <v>30</v>
      </c>
      <c r="F27" s="11">
        <v>0</v>
      </c>
    </row>
    <row r="28" spans="1:6" ht="14.4" customHeight="1" x14ac:dyDescent="0.3">
      <c r="A28" s="26" t="s">
        <v>43</v>
      </c>
      <c r="B28" s="10" t="s">
        <v>8</v>
      </c>
      <c r="C28" s="10" t="s">
        <v>40</v>
      </c>
      <c r="D28" s="10" t="s">
        <v>44</v>
      </c>
      <c r="E28" s="10"/>
      <c r="F28" s="11">
        <v>161195.07999999999</v>
      </c>
    </row>
    <row r="29" spans="1:6" ht="19.8" customHeight="1" x14ac:dyDescent="0.3">
      <c r="A29" s="26" t="s">
        <v>45</v>
      </c>
      <c r="B29" s="10" t="s">
        <v>8</v>
      </c>
      <c r="C29" s="10" t="s">
        <v>40</v>
      </c>
      <c r="D29" s="10" t="s">
        <v>44</v>
      </c>
      <c r="E29" s="27" t="s">
        <v>46</v>
      </c>
      <c r="F29" s="11">
        <v>161195.07999999999</v>
      </c>
    </row>
    <row r="30" spans="1:6" ht="16.8" customHeight="1" x14ac:dyDescent="0.3">
      <c r="A30" s="28" t="s">
        <v>47</v>
      </c>
      <c r="B30" s="7" t="s">
        <v>8</v>
      </c>
      <c r="C30" s="7" t="s">
        <v>48</v>
      </c>
      <c r="D30" s="10"/>
      <c r="E30" s="7"/>
      <c r="F30" s="8">
        <f>F31</f>
        <v>0</v>
      </c>
    </row>
    <row r="31" spans="1:6" ht="16.2" customHeight="1" x14ac:dyDescent="0.3">
      <c r="A31" s="24" t="s">
        <v>12</v>
      </c>
      <c r="B31" s="10" t="s">
        <v>8</v>
      </c>
      <c r="C31" s="10" t="s">
        <v>48</v>
      </c>
      <c r="D31" s="10" t="s">
        <v>13</v>
      </c>
      <c r="E31" s="7"/>
      <c r="F31" s="25">
        <v>0</v>
      </c>
    </row>
    <row r="32" spans="1:6" ht="9.6" customHeight="1" x14ac:dyDescent="0.3">
      <c r="A32" s="12" t="s">
        <v>49</v>
      </c>
      <c r="B32" s="10" t="s">
        <v>8</v>
      </c>
      <c r="C32" s="10" t="s">
        <v>48</v>
      </c>
      <c r="D32" s="10" t="s">
        <v>194</v>
      </c>
      <c r="E32" s="10"/>
      <c r="F32" s="11">
        <v>0</v>
      </c>
    </row>
    <row r="33" spans="1:6" ht="10.199999999999999" customHeight="1" x14ac:dyDescent="0.3">
      <c r="A33" s="13" t="s">
        <v>50</v>
      </c>
      <c r="B33" s="10" t="s">
        <v>8</v>
      </c>
      <c r="C33" s="10" t="s">
        <v>48</v>
      </c>
      <c r="D33" s="10" t="s">
        <v>194</v>
      </c>
      <c r="E33" s="10" t="s">
        <v>51</v>
      </c>
      <c r="F33" s="11">
        <v>0</v>
      </c>
    </row>
    <row r="34" spans="1:6" ht="18" hidden="1" customHeight="1" x14ac:dyDescent="0.3">
      <c r="A34" s="13"/>
      <c r="B34" s="10"/>
      <c r="C34" s="10"/>
      <c r="D34" s="10"/>
      <c r="E34" s="10"/>
      <c r="F34" s="11"/>
    </row>
    <row r="35" spans="1:6" ht="16.5" customHeight="1" x14ac:dyDescent="0.3">
      <c r="A35" s="28" t="s">
        <v>52</v>
      </c>
      <c r="B35" s="7" t="s">
        <v>8</v>
      </c>
      <c r="C35" s="7" t="s">
        <v>53</v>
      </c>
      <c r="D35" s="10"/>
      <c r="E35" s="7"/>
      <c r="F35" s="29">
        <f>F37+F39+F40+F43+F45+F46</f>
        <v>2504577.79</v>
      </c>
    </row>
    <row r="36" spans="1:6" ht="20.25" customHeight="1" x14ac:dyDescent="0.3">
      <c r="A36" s="30" t="s">
        <v>54</v>
      </c>
      <c r="B36" s="7" t="s">
        <v>8</v>
      </c>
      <c r="C36" s="7" t="s">
        <v>53</v>
      </c>
      <c r="D36" s="10" t="s">
        <v>13</v>
      </c>
      <c r="E36" s="7"/>
      <c r="F36" s="31">
        <f>F37+F39</f>
        <v>92772.47</v>
      </c>
    </row>
    <row r="37" spans="1:6" ht="38.25" customHeight="1" x14ac:dyDescent="0.3">
      <c r="A37" s="16" t="s">
        <v>55</v>
      </c>
      <c r="B37" s="32" t="s">
        <v>8</v>
      </c>
      <c r="C37" s="32" t="s">
        <v>53</v>
      </c>
      <c r="D37" s="17" t="s">
        <v>56</v>
      </c>
      <c r="E37" s="7"/>
      <c r="F37" s="31">
        <f>F38</f>
        <v>92064</v>
      </c>
    </row>
    <row r="38" spans="1:6" ht="20.25" customHeight="1" x14ac:dyDescent="0.3">
      <c r="A38" s="16" t="s">
        <v>57</v>
      </c>
      <c r="B38" s="32" t="s">
        <v>8</v>
      </c>
      <c r="C38" s="32" t="s">
        <v>53</v>
      </c>
      <c r="D38" s="17" t="s">
        <v>56</v>
      </c>
      <c r="E38" s="7" t="s">
        <v>58</v>
      </c>
      <c r="F38" s="83">
        <v>92064</v>
      </c>
    </row>
    <row r="39" spans="1:6" ht="24" customHeight="1" x14ac:dyDescent="0.3">
      <c r="A39" s="16" t="s">
        <v>59</v>
      </c>
      <c r="B39" s="17" t="s">
        <v>8</v>
      </c>
      <c r="C39" s="17" t="s">
        <v>53</v>
      </c>
      <c r="D39" s="17" t="s">
        <v>199</v>
      </c>
      <c r="E39" s="17" t="s">
        <v>58</v>
      </c>
      <c r="F39" s="18">
        <v>708.47</v>
      </c>
    </row>
    <row r="40" spans="1:6" ht="27" customHeight="1" x14ac:dyDescent="0.3">
      <c r="A40" s="16" t="s">
        <v>61</v>
      </c>
      <c r="B40" s="17" t="s">
        <v>8</v>
      </c>
      <c r="C40" s="17" t="s">
        <v>53</v>
      </c>
      <c r="D40" s="17" t="s">
        <v>60</v>
      </c>
      <c r="E40" s="17" t="s">
        <v>200</v>
      </c>
      <c r="F40" s="18">
        <v>1739</v>
      </c>
    </row>
    <row r="41" spans="1:6" ht="24" customHeight="1" x14ac:dyDescent="0.3">
      <c r="A41" s="16" t="s">
        <v>29</v>
      </c>
      <c r="B41" s="17" t="s">
        <v>8</v>
      </c>
      <c r="C41" s="17" t="s">
        <v>53</v>
      </c>
      <c r="D41" s="17" t="s">
        <v>60</v>
      </c>
      <c r="E41" s="17" t="s">
        <v>30</v>
      </c>
      <c r="F41" s="18">
        <v>1739</v>
      </c>
    </row>
    <row r="42" spans="1:6" ht="18" customHeight="1" x14ac:dyDescent="0.3">
      <c r="A42" s="30" t="s">
        <v>12</v>
      </c>
      <c r="B42" s="32" t="s">
        <v>8</v>
      </c>
      <c r="C42" s="32" t="s">
        <v>53</v>
      </c>
      <c r="D42" s="17" t="s">
        <v>13</v>
      </c>
      <c r="E42" s="7"/>
      <c r="F42" s="31">
        <f>F43+F45</f>
        <v>111396.91</v>
      </c>
    </row>
    <row r="43" spans="1:6" ht="19.5" customHeight="1" x14ac:dyDescent="0.3">
      <c r="A43" s="16" t="s">
        <v>63</v>
      </c>
      <c r="B43" s="32" t="s">
        <v>8</v>
      </c>
      <c r="C43" s="32" t="s">
        <v>53</v>
      </c>
      <c r="D43" s="17" t="s">
        <v>24</v>
      </c>
      <c r="E43" s="7"/>
      <c r="F43" s="31">
        <f>F44</f>
        <v>63860.79</v>
      </c>
    </row>
    <row r="44" spans="1:6" ht="26.25" customHeight="1" x14ac:dyDescent="0.3">
      <c r="A44" s="16" t="s">
        <v>29</v>
      </c>
      <c r="B44" s="32" t="s">
        <v>8</v>
      </c>
      <c r="C44" s="32" t="s">
        <v>53</v>
      </c>
      <c r="D44" s="17" t="s">
        <v>24</v>
      </c>
      <c r="E44" s="7" t="s">
        <v>30</v>
      </c>
      <c r="F44" s="83">
        <v>63860.79</v>
      </c>
    </row>
    <row r="45" spans="1:6" ht="18" customHeight="1" x14ac:dyDescent="0.3">
      <c r="A45" s="34" t="s">
        <v>64</v>
      </c>
      <c r="B45" s="32" t="s">
        <v>8</v>
      </c>
      <c r="C45" s="32" t="s">
        <v>53</v>
      </c>
      <c r="D45" s="84" t="s">
        <v>187</v>
      </c>
      <c r="E45" s="7" t="s">
        <v>30</v>
      </c>
      <c r="F45" s="83">
        <v>47536.12</v>
      </c>
    </row>
    <row r="46" spans="1:6" ht="12" customHeight="1" x14ac:dyDescent="0.3">
      <c r="A46" s="16" t="s">
        <v>184</v>
      </c>
      <c r="B46" s="32" t="s">
        <v>8</v>
      </c>
      <c r="C46" s="32" t="s">
        <v>53</v>
      </c>
      <c r="D46" s="84" t="s">
        <v>188</v>
      </c>
      <c r="E46" s="7" t="s">
        <v>30</v>
      </c>
      <c r="F46" s="33">
        <v>2298669.41</v>
      </c>
    </row>
    <row r="47" spans="1:6" ht="16.5" customHeight="1" x14ac:dyDescent="0.3">
      <c r="A47" s="30" t="s">
        <v>65</v>
      </c>
      <c r="B47" s="35" t="s">
        <v>11</v>
      </c>
      <c r="C47" s="35" t="s">
        <v>9</v>
      </c>
      <c r="D47" s="17"/>
      <c r="E47" s="4"/>
      <c r="F47" s="5">
        <f>F48</f>
        <v>201999</v>
      </c>
    </row>
    <row r="48" spans="1:6" ht="21.75" customHeight="1" x14ac:dyDescent="0.3">
      <c r="A48" s="36" t="s">
        <v>66</v>
      </c>
      <c r="B48" s="32" t="s">
        <v>11</v>
      </c>
      <c r="C48" s="32" t="s">
        <v>67</v>
      </c>
      <c r="D48" s="17"/>
      <c r="E48" s="7"/>
      <c r="F48" s="8">
        <f>F50</f>
        <v>201999</v>
      </c>
    </row>
    <row r="49" spans="1:6" ht="55.5" customHeight="1" x14ac:dyDescent="0.3">
      <c r="A49" s="37" t="s">
        <v>68</v>
      </c>
      <c r="B49" s="17" t="s">
        <v>11</v>
      </c>
      <c r="C49" s="17" t="s">
        <v>67</v>
      </c>
      <c r="D49" s="17" t="s">
        <v>13</v>
      </c>
      <c r="E49" s="10"/>
      <c r="F49" s="25">
        <f>F50</f>
        <v>201999</v>
      </c>
    </row>
    <row r="50" spans="1:6" ht="27.75" customHeight="1" x14ac:dyDescent="0.3">
      <c r="A50" s="16" t="s">
        <v>69</v>
      </c>
      <c r="B50" s="17" t="s">
        <v>11</v>
      </c>
      <c r="C50" s="17" t="s">
        <v>67</v>
      </c>
      <c r="D50" s="17" t="s">
        <v>70</v>
      </c>
      <c r="E50" s="10"/>
      <c r="F50" s="11">
        <f>F51+F53+F52</f>
        <v>201999</v>
      </c>
    </row>
    <row r="51" spans="1:6" ht="30.75" customHeight="1" x14ac:dyDescent="0.3">
      <c r="A51" s="16" t="s">
        <v>16</v>
      </c>
      <c r="B51" s="17" t="s">
        <v>11</v>
      </c>
      <c r="C51" s="17" t="s">
        <v>67</v>
      </c>
      <c r="D51" s="17" t="s">
        <v>70</v>
      </c>
      <c r="E51" s="10" t="s">
        <v>17</v>
      </c>
      <c r="F51" s="83">
        <v>155161.21</v>
      </c>
    </row>
    <row r="52" spans="1:6" ht="29.25" customHeight="1" x14ac:dyDescent="0.3">
      <c r="A52" s="12" t="s">
        <v>18</v>
      </c>
      <c r="B52" s="17" t="s">
        <v>11</v>
      </c>
      <c r="C52" s="17" t="s">
        <v>67</v>
      </c>
      <c r="D52" s="17" t="s">
        <v>70</v>
      </c>
      <c r="E52" s="10" t="s">
        <v>19</v>
      </c>
      <c r="F52" s="83">
        <v>46837.79</v>
      </c>
    </row>
    <row r="53" spans="1:6" ht="26.4" customHeight="1" x14ac:dyDescent="0.3">
      <c r="A53" s="16" t="s">
        <v>29</v>
      </c>
      <c r="B53" s="17" t="s">
        <v>11</v>
      </c>
      <c r="C53" s="17" t="s">
        <v>67</v>
      </c>
      <c r="D53" s="17" t="s">
        <v>70</v>
      </c>
      <c r="E53" s="10" t="s">
        <v>30</v>
      </c>
      <c r="F53" s="83">
        <v>0</v>
      </c>
    </row>
    <row r="54" spans="1:6" ht="21" hidden="1" customHeight="1" x14ac:dyDescent="0.3">
      <c r="A54" s="30" t="s">
        <v>71</v>
      </c>
      <c r="B54" s="35" t="s">
        <v>67</v>
      </c>
      <c r="C54" s="35" t="s">
        <v>9</v>
      </c>
      <c r="D54" s="35"/>
      <c r="E54" s="4"/>
      <c r="F54" s="5">
        <f>F55+F64</f>
        <v>87100</v>
      </c>
    </row>
    <row r="55" spans="1:6" ht="28.2" hidden="1" customHeight="1" x14ac:dyDescent="0.3">
      <c r="A55" s="36" t="s">
        <v>72</v>
      </c>
      <c r="B55" s="32" t="s">
        <v>67</v>
      </c>
      <c r="C55" s="32" t="s">
        <v>73</v>
      </c>
      <c r="D55" s="17"/>
      <c r="E55" s="7"/>
      <c r="F55" s="8">
        <f>F56+F60+F62</f>
        <v>0</v>
      </c>
    </row>
    <row r="56" spans="1:6" ht="28.2" hidden="1" customHeight="1" x14ac:dyDescent="0.3">
      <c r="A56" s="16" t="s">
        <v>74</v>
      </c>
      <c r="B56" s="17" t="s">
        <v>67</v>
      </c>
      <c r="C56" s="17" t="s">
        <v>73</v>
      </c>
      <c r="D56" s="17" t="s">
        <v>75</v>
      </c>
      <c r="E56" s="17"/>
      <c r="F56" s="18">
        <v>0</v>
      </c>
    </row>
    <row r="57" spans="1:6" hidden="1" x14ac:dyDescent="0.3">
      <c r="A57" s="16"/>
      <c r="B57" s="17"/>
      <c r="C57" s="17"/>
      <c r="D57" s="17"/>
      <c r="E57" s="17"/>
      <c r="F57" s="18"/>
    </row>
    <row r="58" spans="1:6" hidden="1" x14ac:dyDescent="0.3">
      <c r="A58" s="16"/>
      <c r="B58" s="17"/>
      <c r="C58" s="17"/>
      <c r="D58" s="17"/>
      <c r="E58" s="17"/>
      <c r="F58" s="18"/>
    </row>
    <row r="59" spans="1:6" ht="25.8" hidden="1" customHeight="1" x14ac:dyDescent="0.3">
      <c r="A59" s="16" t="s">
        <v>29</v>
      </c>
      <c r="B59" s="17" t="s">
        <v>67</v>
      </c>
      <c r="C59" s="17" t="s">
        <v>73</v>
      </c>
      <c r="D59" s="17" t="s">
        <v>75</v>
      </c>
      <c r="E59" s="17" t="s">
        <v>30</v>
      </c>
      <c r="F59" s="18">
        <v>0</v>
      </c>
    </row>
    <row r="60" spans="1:6" ht="19.2" hidden="1" customHeight="1" x14ac:dyDescent="0.3">
      <c r="A60" s="16" t="s">
        <v>76</v>
      </c>
      <c r="B60" s="17" t="s">
        <v>67</v>
      </c>
      <c r="C60" s="17" t="s">
        <v>73</v>
      </c>
      <c r="D60" s="17" t="s">
        <v>77</v>
      </c>
      <c r="E60" s="17"/>
      <c r="F60" s="18">
        <f>F61</f>
        <v>0</v>
      </c>
    </row>
    <row r="61" spans="1:6" ht="25.2" hidden="1" customHeight="1" x14ac:dyDescent="0.3">
      <c r="A61" s="16" t="s">
        <v>29</v>
      </c>
      <c r="B61" s="17" t="s">
        <v>67</v>
      </c>
      <c r="C61" s="17" t="s">
        <v>73</v>
      </c>
      <c r="D61" s="17" t="s">
        <v>77</v>
      </c>
      <c r="E61" s="17" t="s">
        <v>30</v>
      </c>
      <c r="F61" s="18">
        <v>0</v>
      </c>
    </row>
    <row r="62" spans="1:6" ht="28.2" hidden="1" customHeight="1" x14ac:dyDescent="0.3">
      <c r="A62" s="26" t="s">
        <v>78</v>
      </c>
      <c r="B62" s="17" t="s">
        <v>67</v>
      </c>
      <c r="C62" s="17" t="s">
        <v>73</v>
      </c>
      <c r="D62" s="17" t="s">
        <v>79</v>
      </c>
      <c r="E62" s="17"/>
      <c r="F62" s="18">
        <f>F63</f>
        <v>0</v>
      </c>
    </row>
    <row r="63" spans="1:6" ht="15" hidden="1" customHeight="1" x14ac:dyDescent="0.3">
      <c r="A63" s="26" t="s">
        <v>80</v>
      </c>
      <c r="B63" s="17" t="s">
        <v>67</v>
      </c>
      <c r="C63" s="17" t="s">
        <v>73</v>
      </c>
      <c r="D63" s="17" t="s">
        <v>79</v>
      </c>
      <c r="E63" s="17" t="s">
        <v>30</v>
      </c>
      <c r="F63" s="18">
        <v>0</v>
      </c>
    </row>
    <row r="64" spans="1:6" ht="19.5" customHeight="1" x14ac:dyDescent="0.3">
      <c r="A64" s="38" t="s">
        <v>81</v>
      </c>
      <c r="B64" s="32" t="s">
        <v>67</v>
      </c>
      <c r="C64" s="32" t="s">
        <v>82</v>
      </c>
      <c r="D64" s="17"/>
      <c r="E64" s="7"/>
      <c r="F64" s="8">
        <f>F65</f>
        <v>87100</v>
      </c>
    </row>
    <row r="65" spans="1:6" ht="13.5" customHeight="1" x14ac:dyDescent="0.3">
      <c r="A65" s="39" t="s">
        <v>83</v>
      </c>
      <c r="B65" s="17" t="s">
        <v>67</v>
      </c>
      <c r="C65" s="17" t="s">
        <v>82</v>
      </c>
      <c r="D65" s="17" t="s">
        <v>13</v>
      </c>
      <c r="E65" s="10"/>
      <c r="F65" s="11">
        <v>87100</v>
      </c>
    </row>
    <row r="66" spans="1:6" ht="18" customHeight="1" x14ac:dyDescent="0.3">
      <c r="A66" s="37" t="s">
        <v>84</v>
      </c>
      <c r="B66" s="17" t="s">
        <v>67</v>
      </c>
      <c r="C66" s="17" t="s">
        <v>82</v>
      </c>
      <c r="D66" s="17" t="s">
        <v>75</v>
      </c>
      <c r="E66" s="10"/>
      <c r="F66" s="11">
        <f>F67</f>
        <v>0</v>
      </c>
    </row>
    <row r="67" spans="1:6" ht="27" customHeight="1" x14ac:dyDescent="0.3">
      <c r="A67" s="16" t="s">
        <v>29</v>
      </c>
      <c r="B67" s="17" t="s">
        <v>67</v>
      </c>
      <c r="C67" s="17" t="s">
        <v>82</v>
      </c>
      <c r="D67" s="17" t="s">
        <v>75</v>
      </c>
      <c r="E67" s="10" t="s">
        <v>30</v>
      </c>
      <c r="F67" s="11">
        <v>0</v>
      </c>
    </row>
    <row r="68" spans="1:6" x14ac:dyDescent="0.3">
      <c r="A68" s="39"/>
      <c r="B68" s="17"/>
      <c r="C68" s="17"/>
      <c r="D68" s="17"/>
      <c r="E68" s="10"/>
      <c r="F68" s="11"/>
    </row>
    <row r="69" spans="1:6" ht="29.25" customHeight="1" x14ac:dyDescent="0.3">
      <c r="A69" s="37" t="s">
        <v>78</v>
      </c>
      <c r="B69" s="17" t="s">
        <v>67</v>
      </c>
      <c r="C69" s="17" t="s">
        <v>82</v>
      </c>
      <c r="D69" s="17" t="s">
        <v>79</v>
      </c>
      <c r="E69" s="10"/>
      <c r="F69" s="11">
        <f>F70</f>
        <v>87100</v>
      </c>
    </row>
    <row r="70" spans="1:6" ht="26.4" customHeight="1" x14ac:dyDescent="0.3">
      <c r="A70" s="16" t="s">
        <v>29</v>
      </c>
      <c r="B70" s="17" t="s">
        <v>67</v>
      </c>
      <c r="C70" s="17" t="s">
        <v>82</v>
      </c>
      <c r="D70" s="17" t="s">
        <v>79</v>
      </c>
      <c r="E70" s="10" t="s">
        <v>30</v>
      </c>
      <c r="F70" s="83">
        <v>87100</v>
      </c>
    </row>
    <row r="71" spans="1:6" ht="21" hidden="1" customHeight="1" x14ac:dyDescent="0.3">
      <c r="A71" s="26" t="s">
        <v>78</v>
      </c>
      <c r="B71" s="17" t="s">
        <v>67</v>
      </c>
      <c r="C71" s="17" t="s">
        <v>82</v>
      </c>
      <c r="D71" s="17" t="s">
        <v>86</v>
      </c>
      <c r="E71" s="10"/>
      <c r="F71" s="11">
        <f>F72</f>
        <v>0</v>
      </c>
    </row>
    <row r="72" spans="1:6" ht="18" hidden="1" customHeight="1" x14ac:dyDescent="0.3">
      <c r="A72" s="26" t="s">
        <v>80</v>
      </c>
      <c r="B72" s="17" t="s">
        <v>67</v>
      </c>
      <c r="C72" s="17" t="s">
        <v>82</v>
      </c>
      <c r="D72" s="17" t="s">
        <v>86</v>
      </c>
      <c r="E72" s="10" t="s">
        <v>30</v>
      </c>
      <c r="F72" s="11">
        <v>0</v>
      </c>
    </row>
    <row r="73" spans="1:6" ht="16.5" customHeight="1" x14ac:dyDescent="0.3">
      <c r="A73" s="30" t="s">
        <v>87</v>
      </c>
      <c r="B73" s="35" t="s">
        <v>21</v>
      </c>
      <c r="C73" s="35" t="s">
        <v>9</v>
      </c>
      <c r="D73" s="17"/>
      <c r="E73" s="4"/>
      <c r="F73" s="5">
        <f>F74+F83</f>
        <v>1914884.35</v>
      </c>
    </row>
    <row r="74" spans="1:6" ht="18" customHeight="1" x14ac:dyDescent="0.3">
      <c r="A74" s="38" t="s">
        <v>88</v>
      </c>
      <c r="B74" s="32" t="s">
        <v>21</v>
      </c>
      <c r="C74" s="32" t="s">
        <v>73</v>
      </c>
      <c r="D74" s="17"/>
      <c r="E74" s="40"/>
      <c r="F74" s="8">
        <f>F79+F75</f>
        <v>1914884.35</v>
      </c>
    </row>
    <row r="75" spans="1:6" ht="15" customHeight="1" x14ac:dyDescent="0.3">
      <c r="A75" s="30" t="s">
        <v>54</v>
      </c>
      <c r="B75" s="17" t="s">
        <v>21</v>
      </c>
      <c r="C75" s="17" t="s">
        <v>73</v>
      </c>
      <c r="D75" s="17" t="s">
        <v>13</v>
      </c>
      <c r="E75" s="4"/>
      <c r="F75" s="41">
        <f>F76</f>
        <v>1914884.35</v>
      </c>
    </row>
    <row r="76" spans="1:6" ht="36" customHeight="1" x14ac:dyDescent="0.3">
      <c r="A76" s="16" t="s">
        <v>89</v>
      </c>
      <c r="B76" s="17" t="s">
        <v>21</v>
      </c>
      <c r="C76" s="17" t="s">
        <v>73</v>
      </c>
      <c r="D76" s="17" t="s">
        <v>90</v>
      </c>
      <c r="E76" s="14"/>
      <c r="F76" s="11">
        <v>1914884.35</v>
      </c>
    </row>
    <row r="77" spans="1:6" ht="21.75" customHeight="1" x14ac:dyDescent="0.3">
      <c r="A77" s="16" t="s">
        <v>61</v>
      </c>
      <c r="B77" s="17" t="s">
        <v>21</v>
      </c>
      <c r="C77" s="17" t="s">
        <v>73</v>
      </c>
      <c r="D77" s="17" t="s">
        <v>90</v>
      </c>
      <c r="E77" s="14" t="s">
        <v>62</v>
      </c>
      <c r="F77" s="11">
        <v>0</v>
      </c>
    </row>
    <row r="78" spans="1:6" ht="24.75" customHeight="1" x14ac:dyDescent="0.3">
      <c r="A78" s="16" t="s">
        <v>29</v>
      </c>
      <c r="B78" s="17" t="s">
        <v>21</v>
      </c>
      <c r="C78" s="17" t="s">
        <v>73</v>
      </c>
      <c r="D78" s="17" t="s">
        <v>90</v>
      </c>
      <c r="E78" s="14" t="s">
        <v>30</v>
      </c>
      <c r="F78" s="83">
        <v>1914884.35</v>
      </c>
    </row>
    <row r="79" spans="1:6" ht="18" customHeight="1" x14ac:dyDescent="0.3">
      <c r="A79" s="42" t="s">
        <v>83</v>
      </c>
      <c r="B79" s="17" t="s">
        <v>21</v>
      </c>
      <c r="C79" s="17" t="s">
        <v>73</v>
      </c>
      <c r="D79" s="17" t="s">
        <v>13</v>
      </c>
      <c r="E79" s="14"/>
      <c r="F79" s="11">
        <f>F80</f>
        <v>0</v>
      </c>
    </row>
    <row r="80" spans="1:6" ht="26.25" customHeight="1" x14ac:dyDescent="0.3">
      <c r="A80" s="16" t="s">
        <v>91</v>
      </c>
      <c r="B80" s="17" t="s">
        <v>21</v>
      </c>
      <c r="C80" s="17" t="s">
        <v>73</v>
      </c>
      <c r="D80" s="17" t="s">
        <v>92</v>
      </c>
      <c r="E80" s="14"/>
      <c r="F80" s="11">
        <f>F82+F81</f>
        <v>0</v>
      </c>
    </row>
    <row r="81" spans="1:6" ht="28.5" customHeight="1" x14ac:dyDescent="0.3">
      <c r="A81" s="16" t="s">
        <v>61</v>
      </c>
      <c r="B81" s="17" t="s">
        <v>21</v>
      </c>
      <c r="C81" s="17" t="s">
        <v>73</v>
      </c>
      <c r="D81" s="17" t="s">
        <v>92</v>
      </c>
      <c r="E81" s="14" t="s">
        <v>62</v>
      </c>
      <c r="F81" s="11">
        <v>0</v>
      </c>
    </row>
    <row r="82" spans="1:6" ht="22.2" customHeight="1" x14ac:dyDescent="0.3">
      <c r="A82" s="16" t="s">
        <v>29</v>
      </c>
      <c r="B82" s="17" t="s">
        <v>93</v>
      </c>
      <c r="C82" s="17" t="s">
        <v>73</v>
      </c>
      <c r="D82" s="17" t="s">
        <v>92</v>
      </c>
      <c r="E82" s="14" t="s">
        <v>30</v>
      </c>
      <c r="F82" s="11">
        <v>0</v>
      </c>
    </row>
    <row r="83" spans="1:6" ht="18" hidden="1" customHeight="1" x14ac:dyDescent="0.3">
      <c r="A83" s="16" t="s">
        <v>94</v>
      </c>
      <c r="B83" s="17" t="s">
        <v>21</v>
      </c>
      <c r="C83" s="17" t="s">
        <v>95</v>
      </c>
      <c r="D83" s="17"/>
      <c r="E83" s="14"/>
      <c r="F83" s="15">
        <f>F84</f>
        <v>0</v>
      </c>
    </row>
    <row r="84" spans="1:6" ht="16.8" hidden="1" customHeight="1" x14ac:dyDescent="0.3">
      <c r="A84" s="39" t="s">
        <v>12</v>
      </c>
      <c r="B84" s="17" t="s">
        <v>21</v>
      </c>
      <c r="C84" s="17" t="s">
        <v>95</v>
      </c>
      <c r="D84" s="17" t="s">
        <v>13</v>
      </c>
      <c r="E84" s="14"/>
      <c r="F84" s="41">
        <f>F85+F88</f>
        <v>0</v>
      </c>
    </row>
    <row r="85" spans="1:6" ht="18.600000000000001" hidden="1" customHeight="1" x14ac:dyDescent="0.3">
      <c r="A85" s="16" t="s">
        <v>96</v>
      </c>
      <c r="B85" s="17" t="s">
        <v>21</v>
      </c>
      <c r="C85" s="17" t="s">
        <v>95</v>
      </c>
      <c r="D85" s="17" t="s">
        <v>97</v>
      </c>
      <c r="E85" s="14"/>
      <c r="F85" s="11">
        <f>F86</f>
        <v>0</v>
      </c>
    </row>
    <row r="86" spans="1:6" ht="21.6" hidden="1" customHeight="1" x14ac:dyDescent="0.3">
      <c r="A86" s="16" t="s">
        <v>29</v>
      </c>
      <c r="B86" s="17" t="s">
        <v>21</v>
      </c>
      <c r="C86" s="17" t="s">
        <v>95</v>
      </c>
      <c r="D86" s="17" t="s">
        <v>97</v>
      </c>
      <c r="E86" s="14" t="s">
        <v>30</v>
      </c>
      <c r="F86" s="11">
        <v>0</v>
      </c>
    </row>
    <row r="87" spans="1:6" ht="18" hidden="1" customHeight="1" x14ac:dyDescent="0.3">
      <c r="A87" s="16" t="s">
        <v>35</v>
      </c>
      <c r="B87" s="17" t="s">
        <v>21</v>
      </c>
      <c r="C87" s="17" t="s">
        <v>95</v>
      </c>
      <c r="D87" s="17" t="s">
        <v>98</v>
      </c>
      <c r="E87" s="14" t="s">
        <v>36</v>
      </c>
      <c r="F87" s="11"/>
    </row>
    <row r="88" spans="1:6" ht="24" hidden="1" customHeight="1" x14ac:dyDescent="0.3">
      <c r="A88" s="34" t="s">
        <v>99</v>
      </c>
      <c r="B88" s="17" t="s">
        <v>21</v>
      </c>
      <c r="C88" s="17" t="s">
        <v>95</v>
      </c>
      <c r="D88" s="35" t="s">
        <v>100</v>
      </c>
      <c r="E88" s="14"/>
      <c r="F88" s="11">
        <f>F89</f>
        <v>0</v>
      </c>
    </row>
    <row r="89" spans="1:6" ht="15.6" hidden="1" customHeight="1" x14ac:dyDescent="0.3">
      <c r="A89" s="16" t="s">
        <v>29</v>
      </c>
      <c r="B89" s="17" t="s">
        <v>21</v>
      </c>
      <c r="C89" s="17" t="s">
        <v>95</v>
      </c>
      <c r="D89" s="17" t="s">
        <v>100</v>
      </c>
      <c r="E89" s="14" t="s">
        <v>30</v>
      </c>
      <c r="F89" s="11">
        <v>0</v>
      </c>
    </row>
    <row r="90" spans="1:6" ht="17.25" customHeight="1" x14ac:dyDescent="0.3">
      <c r="A90" s="30" t="s">
        <v>101</v>
      </c>
      <c r="B90" s="35" t="s">
        <v>102</v>
      </c>
      <c r="C90" s="35" t="s">
        <v>9</v>
      </c>
      <c r="D90" s="17"/>
      <c r="E90" s="4"/>
      <c r="F90" s="5">
        <f>F99+F91+F114</f>
        <v>2515039.58</v>
      </c>
    </row>
    <row r="91" spans="1:6" ht="14.25" customHeight="1" x14ac:dyDescent="0.3">
      <c r="A91" s="36" t="s">
        <v>103</v>
      </c>
      <c r="B91" s="32" t="s">
        <v>102</v>
      </c>
      <c r="C91" s="32" t="s">
        <v>8</v>
      </c>
      <c r="D91" s="17"/>
      <c r="E91" s="7"/>
      <c r="F91" s="43">
        <f>F93+F95</f>
        <v>74329.45</v>
      </c>
    </row>
    <row r="92" spans="1:6" ht="19.5" customHeight="1" x14ac:dyDescent="0.3">
      <c r="A92" s="30" t="s">
        <v>54</v>
      </c>
      <c r="B92" s="17" t="s">
        <v>102</v>
      </c>
      <c r="C92" s="17" t="s">
        <v>8</v>
      </c>
      <c r="D92" s="17" t="s">
        <v>13</v>
      </c>
      <c r="E92" s="7"/>
      <c r="F92" s="25">
        <f>F93</f>
        <v>95.37</v>
      </c>
    </row>
    <row r="93" spans="1:6" ht="58.5" customHeight="1" x14ac:dyDescent="0.3">
      <c r="A93" s="16" t="s">
        <v>104</v>
      </c>
      <c r="B93" s="17" t="s">
        <v>102</v>
      </c>
      <c r="C93" s="17" t="s">
        <v>8</v>
      </c>
      <c r="D93" s="17" t="s">
        <v>107</v>
      </c>
      <c r="E93" s="14"/>
      <c r="F93" s="11">
        <v>95.37</v>
      </c>
    </row>
    <row r="94" spans="1:6" ht="32.25" customHeight="1" x14ac:dyDescent="0.3">
      <c r="A94" s="16" t="s">
        <v>61</v>
      </c>
      <c r="B94" s="17" t="s">
        <v>102</v>
      </c>
      <c r="C94" s="17" t="s">
        <v>8</v>
      </c>
      <c r="D94" s="17" t="s">
        <v>105</v>
      </c>
      <c r="E94" s="14" t="s">
        <v>62</v>
      </c>
      <c r="F94" s="11"/>
    </row>
    <row r="95" spans="1:6" ht="22.2" customHeight="1" x14ac:dyDescent="0.3">
      <c r="A95" s="16" t="s">
        <v>29</v>
      </c>
      <c r="B95" s="17" t="s">
        <v>102</v>
      </c>
      <c r="C95" s="17" t="s">
        <v>8</v>
      </c>
      <c r="D95" s="17" t="s">
        <v>105</v>
      </c>
      <c r="E95" s="14" t="s">
        <v>30</v>
      </c>
      <c r="F95" s="83">
        <v>74234.080000000002</v>
      </c>
    </row>
    <row r="96" spans="1:6" ht="15.6" hidden="1" customHeight="1" x14ac:dyDescent="0.3">
      <c r="A96" s="42" t="s">
        <v>83</v>
      </c>
      <c r="B96" s="17" t="s">
        <v>102</v>
      </c>
      <c r="C96" s="17" t="s">
        <v>8</v>
      </c>
      <c r="D96" s="17" t="s">
        <v>13</v>
      </c>
      <c r="E96" s="14"/>
      <c r="F96" s="11">
        <f>F97</f>
        <v>0</v>
      </c>
    </row>
    <row r="97" spans="1:6" ht="19.2" hidden="1" customHeight="1" x14ac:dyDescent="0.3">
      <c r="A97" s="16" t="s">
        <v>106</v>
      </c>
      <c r="B97" s="17" t="s">
        <v>102</v>
      </c>
      <c r="C97" s="17" t="s">
        <v>8</v>
      </c>
      <c r="D97" s="17" t="s">
        <v>107</v>
      </c>
      <c r="E97" s="10"/>
      <c r="F97" s="11">
        <f>F98</f>
        <v>0</v>
      </c>
    </row>
    <row r="98" spans="1:6" ht="31.8" hidden="1" customHeight="1" x14ac:dyDescent="0.3">
      <c r="A98" s="16" t="s">
        <v>29</v>
      </c>
      <c r="B98" s="17" t="s">
        <v>102</v>
      </c>
      <c r="C98" s="17" t="s">
        <v>8</v>
      </c>
      <c r="D98" s="17" t="s">
        <v>107</v>
      </c>
      <c r="E98" s="10" t="s">
        <v>30</v>
      </c>
      <c r="F98" s="11">
        <v>0</v>
      </c>
    </row>
    <row r="99" spans="1:6" ht="24.75" customHeight="1" x14ac:dyDescent="0.3">
      <c r="A99" s="44" t="s">
        <v>108</v>
      </c>
      <c r="B99" s="32" t="s">
        <v>102</v>
      </c>
      <c r="C99" s="32" t="s">
        <v>11</v>
      </c>
      <c r="D99" s="17"/>
      <c r="E99" s="40"/>
      <c r="F99" s="5">
        <f>F100</f>
        <v>1079716</v>
      </c>
    </row>
    <row r="100" spans="1:6" ht="24.75" customHeight="1" x14ac:dyDescent="0.3">
      <c r="A100" s="30" t="s">
        <v>54</v>
      </c>
      <c r="B100" s="17" t="s">
        <v>102</v>
      </c>
      <c r="C100" s="17" t="s">
        <v>11</v>
      </c>
      <c r="D100" s="17" t="s">
        <v>13</v>
      </c>
      <c r="E100" s="40"/>
      <c r="F100" s="45">
        <f>F101+F109+F112</f>
        <v>1079716</v>
      </c>
    </row>
    <row r="101" spans="1:6" ht="24.75" customHeight="1" x14ac:dyDescent="0.3">
      <c r="A101" s="16" t="s">
        <v>109</v>
      </c>
      <c r="B101" s="17" t="s">
        <v>102</v>
      </c>
      <c r="C101" s="17" t="s">
        <v>11</v>
      </c>
      <c r="D101" s="17" t="s">
        <v>110</v>
      </c>
      <c r="E101" s="14"/>
      <c r="F101" s="83">
        <v>1079716</v>
      </c>
    </row>
    <row r="102" spans="1:6" ht="29.25" customHeight="1" x14ac:dyDescent="0.3">
      <c r="A102" s="16" t="s">
        <v>61</v>
      </c>
      <c r="B102" s="17" t="s">
        <v>102</v>
      </c>
      <c r="C102" s="17" t="s">
        <v>11</v>
      </c>
      <c r="D102" s="17" t="s">
        <v>110</v>
      </c>
      <c r="E102" s="14" t="s">
        <v>62</v>
      </c>
      <c r="F102" s="11">
        <v>0</v>
      </c>
    </row>
    <row r="103" spans="1:6" ht="31.2" customHeight="1" x14ac:dyDescent="0.3">
      <c r="A103" s="16" t="s">
        <v>29</v>
      </c>
      <c r="B103" s="17" t="s">
        <v>102</v>
      </c>
      <c r="C103" s="17" t="s">
        <v>11</v>
      </c>
      <c r="D103" s="17" t="s">
        <v>110</v>
      </c>
      <c r="E103" s="14" t="s">
        <v>30</v>
      </c>
      <c r="F103" s="11">
        <v>1079716</v>
      </c>
    </row>
    <row r="104" spans="1:6" ht="24" hidden="1" customHeight="1" x14ac:dyDescent="0.3">
      <c r="A104" s="42" t="s">
        <v>83</v>
      </c>
      <c r="B104" s="17" t="s">
        <v>102</v>
      </c>
      <c r="C104" s="17" t="s">
        <v>11</v>
      </c>
      <c r="D104" s="17" t="s">
        <v>13</v>
      </c>
      <c r="E104" s="14"/>
      <c r="F104" s="11">
        <f>F105</f>
        <v>0</v>
      </c>
    </row>
    <row r="105" spans="1:6" ht="43.8" hidden="1" customHeight="1" x14ac:dyDescent="0.3">
      <c r="A105" s="37" t="s">
        <v>111</v>
      </c>
      <c r="B105" s="17" t="s">
        <v>102</v>
      </c>
      <c r="C105" s="17" t="s">
        <v>11</v>
      </c>
      <c r="D105" s="17" t="s">
        <v>112</v>
      </c>
      <c r="E105" s="14"/>
      <c r="F105" s="11">
        <f>F106+F107+F108</f>
        <v>0</v>
      </c>
    </row>
    <row r="106" spans="1:6" ht="30.6" hidden="1" customHeight="1" x14ac:dyDescent="0.3">
      <c r="A106" s="16" t="s">
        <v>61</v>
      </c>
      <c r="B106" s="17" t="s">
        <v>102</v>
      </c>
      <c r="C106" s="17" t="s">
        <v>11</v>
      </c>
      <c r="D106" s="17" t="s">
        <v>112</v>
      </c>
      <c r="E106" s="14" t="s">
        <v>62</v>
      </c>
      <c r="F106" s="11">
        <v>0</v>
      </c>
    </row>
    <row r="107" spans="1:6" ht="28.8" hidden="1" customHeight="1" x14ac:dyDescent="0.3">
      <c r="A107" s="16" t="s">
        <v>29</v>
      </c>
      <c r="B107" s="17" t="s">
        <v>102</v>
      </c>
      <c r="C107" s="17" t="s">
        <v>11</v>
      </c>
      <c r="D107" s="17" t="s">
        <v>112</v>
      </c>
      <c r="E107" s="14" t="s">
        <v>30</v>
      </c>
      <c r="F107" s="11">
        <v>0</v>
      </c>
    </row>
    <row r="108" spans="1:6" ht="33.6" hidden="1" customHeight="1" x14ac:dyDescent="0.3">
      <c r="A108" s="16" t="s">
        <v>113</v>
      </c>
      <c r="B108" s="17" t="s">
        <v>102</v>
      </c>
      <c r="C108" s="17" t="s">
        <v>11</v>
      </c>
      <c r="D108" s="17" t="s">
        <v>112</v>
      </c>
      <c r="E108" s="14" t="s">
        <v>114</v>
      </c>
      <c r="F108" s="11">
        <v>0</v>
      </c>
    </row>
    <row r="109" spans="1:6" ht="39" customHeight="1" x14ac:dyDescent="0.3">
      <c r="A109" s="26" t="s">
        <v>111</v>
      </c>
      <c r="B109" s="17" t="s">
        <v>102</v>
      </c>
      <c r="C109" s="17" t="s">
        <v>11</v>
      </c>
      <c r="D109" s="17" t="s">
        <v>115</v>
      </c>
      <c r="E109" s="14"/>
      <c r="F109" s="11">
        <f>F110+F111</f>
        <v>0</v>
      </c>
    </row>
    <row r="110" spans="1:6" ht="24.75" customHeight="1" x14ac:dyDescent="0.3">
      <c r="A110" s="26" t="s">
        <v>61</v>
      </c>
      <c r="B110" s="17" t="s">
        <v>102</v>
      </c>
      <c r="C110" s="17" t="s">
        <v>11</v>
      </c>
      <c r="D110" s="17" t="s">
        <v>115</v>
      </c>
      <c r="E110" s="14" t="s">
        <v>62</v>
      </c>
      <c r="F110" s="11">
        <v>0</v>
      </c>
    </row>
    <row r="111" spans="1:6" ht="18.600000000000001" customHeight="1" x14ac:dyDescent="0.3">
      <c r="A111" s="26" t="s">
        <v>80</v>
      </c>
      <c r="B111" s="17" t="s">
        <v>102</v>
      </c>
      <c r="C111" s="17" t="s">
        <v>11</v>
      </c>
      <c r="D111" s="17" t="s">
        <v>115</v>
      </c>
      <c r="E111" s="14" t="s">
        <v>30</v>
      </c>
      <c r="F111" s="11">
        <v>0</v>
      </c>
    </row>
    <row r="112" spans="1:6" ht="37.799999999999997" hidden="1" customHeight="1" x14ac:dyDescent="0.3">
      <c r="A112" s="26" t="s">
        <v>116</v>
      </c>
      <c r="B112" s="17" t="s">
        <v>102</v>
      </c>
      <c r="C112" s="17" t="s">
        <v>11</v>
      </c>
      <c r="D112" s="17" t="s">
        <v>117</v>
      </c>
      <c r="E112" s="14"/>
      <c r="F112" s="11">
        <f>F113</f>
        <v>0</v>
      </c>
    </row>
    <row r="113" spans="1:6" ht="25.8" hidden="1" customHeight="1" x14ac:dyDescent="0.3">
      <c r="A113" s="26" t="s">
        <v>118</v>
      </c>
      <c r="B113" s="17" t="s">
        <v>102</v>
      </c>
      <c r="C113" s="17" t="s">
        <v>11</v>
      </c>
      <c r="D113" s="17" t="s">
        <v>117</v>
      </c>
      <c r="E113" s="27" t="s">
        <v>119</v>
      </c>
      <c r="F113" s="11">
        <v>0</v>
      </c>
    </row>
    <row r="114" spans="1:6" ht="18.600000000000001" customHeight="1" x14ac:dyDescent="0.3">
      <c r="A114" s="46" t="s">
        <v>120</v>
      </c>
      <c r="B114" s="32" t="s">
        <v>102</v>
      </c>
      <c r="C114" s="32" t="s">
        <v>67</v>
      </c>
      <c r="D114" s="17"/>
      <c r="E114" s="40"/>
      <c r="F114" s="5">
        <f>F119+F124+F127+F129+F130+F132</f>
        <v>1360994.1300000001</v>
      </c>
    </row>
    <row r="115" spans="1:6" ht="24" hidden="1" customHeight="1" x14ac:dyDescent="0.3">
      <c r="A115" s="47" t="s">
        <v>121</v>
      </c>
      <c r="B115" s="17" t="s">
        <v>102</v>
      </c>
      <c r="C115" s="17" t="s">
        <v>67</v>
      </c>
      <c r="D115" s="17" t="s">
        <v>122</v>
      </c>
      <c r="E115" s="14"/>
      <c r="F115" s="18">
        <f>F116+F117</f>
        <v>0</v>
      </c>
    </row>
    <row r="116" spans="1:6" ht="30" hidden="1" customHeight="1" x14ac:dyDescent="0.3">
      <c r="A116" s="16" t="s">
        <v>61</v>
      </c>
      <c r="B116" s="17" t="s">
        <v>102</v>
      </c>
      <c r="C116" s="17" t="s">
        <v>67</v>
      </c>
      <c r="D116" s="17" t="s">
        <v>122</v>
      </c>
      <c r="E116" s="14" t="s">
        <v>62</v>
      </c>
      <c r="F116" s="18">
        <v>0</v>
      </c>
    </row>
    <row r="117" spans="1:6" ht="25.2" hidden="1" customHeight="1" x14ac:dyDescent="0.3">
      <c r="A117" s="16" t="s">
        <v>29</v>
      </c>
      <c r="B117" s="17" t="s">
        <v>102</v>
      </c>
      <c r="C117" s="17" t="s">
        <v>67</v>
      </c>
      <c r="D117" s="17" t="s">
        <v>122</v>
      </c>
      <c r="E117" s="14" t="s">
        <v>30</v>
      </c>
      <c r="F117" s="18">
        <v>0</v>
      </c>
    </row>
    <row r="118" spans="1:6" ht="21" hidden="1" customHeight="1" x14ac:dyDescent="0.3">
      <c r="A118" s="30" t="s">
        <v>54</v>
      </c>
      <c r="B118" s="17" t="s">
        <v>102</v>
      </c>
      <c r="C118" s="17" t="s">
        <v>67</v>
      </c>
      <c r="D118" s="17" t="s">
        <v>13</v>
      </c>
      <c r="E118" s="40"/>
      <c r="F118" s="25">
        <f>F119+F122</f>
        <v>253292.5</v>
      </c>
    </row>
    <row r="119" spans="1:6" ht="30" customHeight="1" x14ac:dyDescent="0.3">
      <c r="A119" s="16" t="s">
        <v>123</v>
      </c>
      <c r="B119" s="17" t="s">
        <v>102</v>
      </c>
      <c r="C119" s="17" t="s">
        <v>67</v>
      </c>
      <c r="D119" s="17" t="s">
        <v>124</v>
      </c>
      <c r="E119" s="17"/>
      <c r="F119" s="18">
        <f>F120+F121</f>
        <v>212292.5</v>
      </c>
    </row>
    <row r="120" spans="1:6" ht="33" customHeight="1" x14ac:dyDescent="0.3">
      <c r="A120" s="16" t="s">
        <v>61</v>
      </c>
      <c r="B120" s="17" t="s">
        <v>102</v>
      </c>
      <c r="C120" s="17" t="s">
        <v>67</v>
      </c>
      <c r="D120" s="17" t="s">
        <v>124</v>
      </c>
      <c r="E120" s="17" t="s">
        <v>62</v>
      </c>
      <c r="F120" s="18"/>
    </row>
    <row r="121" spans="1:6" ht="27.75" customHeight="1" x14ac:dyDescent="0.3">
      <c r="A121" s="16" t="s">
        <v>29</v>
      </c>
      <c r="B121" s="17" t="s">
        <v>102</v>
      </c>
      <c r="C121" s="17" t="s">
        <v>67</v>
      </c>
      <c r="D121" s="17" t="s">
        <v>124</v>
      </c>
      <c r="E121" s="17" t="s">
        <v>30</v>
      </c>
      <c r="F121" s="83">
        <v>212292.5</v>
      </c>
    </row>
    <row r="122" spans="1:6" ht="33" customHeight="1" x14ac:dyDescent="0.3">
      <c r="A122" s="16" t="s">
        <v>125</v>
      </c>
      <c r="B122" s="17" t="s">
        <v>102</v>
      </c>
      <c r="C122" s="17" t="s">
        <v>67</v>
      </c>
      <c r="D122" s="17" t="s">
        <v>126</v>
      </c>
      <c r="E122" s="17"/>
      <c r="F122" s="18">
        <v>41000</v>
      </c>
    </row>
    <row r="123" spans="1:6" ht="31.5" customHeight="1" x14ac:dyDescent="0.3">
      <c r="A123" s="16" t="s">
        <v>61</v>
      </c>
      <c r="B123" s="17" t="s">
        <v>102</v>
      </c>
      <c r="C123" s="17" t="s">
        <v>67</v>
      </c>
      <c r="D123" s="17" t="s">
        <v>126</v>
      </c>
      <c r="E123" s="17" t="s">
        <v>62</v>
      </c>
      <c r="F123" s="18"/>
    </row>
    <row r="124" spans="1:6" ht="30" customHeight="1" x14ac:dyDescent="0.3">
      <c r="A124" s="16" t="s">
        <v>29</v>
      </c>
      <c r="B124" s="17" t="s">
        <v>102</v>
      </c>
      <c r="C124" s="17" t="s">
        <v>67</v>
      </c>
      <c r="D124" s="17" t="s">
        <v>126</v>
      </c>
      <c r="E124" s="17" t="s">
        <v>30</v>
      </c>
      <c r="F124" s="18">
        <v>41000</v>
      </c>
    </row>
    <row r="125" spans="1:6" ht="27" customHeight="1" x14ac:dyDescent="0.3">
      <c r="A125" s="42" t="s">
        <v>83</v>
      </c>
      <c r="B125" s="17" t="s">
        <v>102</v>
      </c>
      <c r="C125" s="17" t="s">
        <v>67</v>
      </c>
      <c r="D125" s="17" t="s">
        <v>13</v>
      </c>
      <c r="E125" s="48"/>
      <c r="F125" s="8">
        <f>F126+F128+F132</f>
        <v>1100952.6800000002</v>
      </c>
    </row>
    <row r="126" spans="1:6" ht="19.8" customHeight="1" x14ac:dyDescent="0.3">
      <c r="A126" s="16" t="s">
        <v>61</v>
      </c>
      <c r="B126" s="17" t="s">
        <v>102</v>
      </c>
      <c r="C126" s="17" t="s">
        <v>67</v>
      </c>
      <c r="D126" s="17" t="s">
        <v>128</v>
      </c>
      <c r="E126" s="48"/>
      <c r="F126" s="8">
        <f>F127</f>
        <v>368164</v>
      </c>
    </row>
    <row r="127" spans="1:6" ht="21.6" customHeight="1" x14ac:dyDescent="0.3">
      <c r="A127" s="16" t="s">
        <v>29</v>
      </c>
      <c r="B127" s="17" t="s">
        <v>102</v>
      </c>
      <c r="C127" s="17" t="s">
        <v>67</v>
      </c>
      <c r="D127" s="17" t="s">
        <v>128</v>
      </c>
      <c r="E127" s="80" t="s">
        <v>30</v>
      </c>
      <c r="F127" s="83">
        <v>368164</v>
      </c>
    </row>
    <row r="128" spans="1:6" x14ac:dyDescent="0.3">
      <c r="A128" s="47" t="s">
        <v>127</v>
      </c>
      <c r="B128" s="17" t="s">
        <v>102</v>
      </c>
      <c r="C128" s="17" t="s">
        <v>67</v>
      </c>
      <c r="D128" s="17" t="s">
        <v>128</v>
      </c>
      <c r="E128" s="14"/>
      <c r="F128" s="11">
        <f>F129</f>
        <v>622354.43000000005</v>
      </c>
    </row>
    <row r="129" spans="1:6" ht="31.2" customHeight="1" x14ac:dyDescent="0.3">
      <c r="A129" s="16" t="s">
        <v>29</v>
      </c>
      <c r="B129" s="17" t="s">
        <v>102</v>
      </c>
      <c r="C129" s="17" t="s">
        <v>67</v>
      </c>
      <c r="D129" s="17" t="s">
        <v>128</v>
      </c>
      <c r="E129" s="14" t="s">
        <v>181</v>
      </c>
      <c r="F129" s="83">
        <v>622354.43000000005</v>
      </c>
    </row>
    <row r="130" spans="1:6" ht="22.8" customHeight="1" x14ac:dyDescent="0.3">
      <c r="A130" s="16" t="s">
        <v>29</v>
      </c>
      <c r="B130" s="17" t="s">
        <v>102</v>
      </c>
      <c r="C130" s="17" t="s">
        <v>67</v>
      </c>
      <c r="D130" s="17" t="s">
        <v>128</v>
      </c>
      <c r="E130" s="14" t="s">
        <v>38</v>
      </c>
      <c r="F130" s="89">
        <v>6748.95</v>
      </c>
    </row>
    <row r="131" spans="1:6" x14ac:dyDescent="0.3">
      <c r="A131" s="22" t="s">
        <v>120</v>
      </c>
      <c r="B131" s="17" t="s">
        <v>102</v>
      </c>
      <c r="C131" s="17" t="s">
        <v>67</v>
      </c>
      <c r="D131" s="17" t="s">
        <v>134</v>
      </c>
      <c r="E131" s="14"/>
      <c r="F131" s="11">
        <f>F132</f>
        <v>110434.25</v>
      </c>
    </row>
    <row r="132" spans="1:6" ht="26.4" customHeight="1" x14ac:dyDescent="0.3">
      <c r="A132" s="16" t="s">
        <v>29</v>
      </c>
      <c r="B132" s="17" t="s">
        <v>102</v>
      </c>
      <c r="C132" s="17" t="s">
        <v>67</v>
      </c>
      <c r="D132" s="17" t="s">
        <v>134</v>
      </c>
      <c r="E132" s="14" t="s">
        <v>30</v>
      </c>
      <c r="F132" s="83">
        <v>110434.25</v>
      </c>
    </row>
    <row r="133" spans="1:6" ht="15.6" hidden="1" customHeight="1" x14ac:dyDescent="0.3">
      <c r="A133" s="16" t="s">
        <v>131</v>
      </c>
      <c r="B133" s="17" t="s">
        <v>102</v>
      </c>
      <c r="C133" s="17" t="s">
        <v>67</v>
      </c>
      <c r="D133" s="17" t="s">
        <v>132</v>
      </c>
      <c r="E133" s="14"/>
      <c r="F133" s="11">
        <f>F134</f>
        <v>0</v>
      </c>
    </row>
    <row r="134" spans="1:6" ht="15" customHeight="1" x14ac:dyDescent="0.3">
      <c r="A134" s="16" t="s">
        <v>29</v>
      </c>
      <c r="B134" s="17" t="s">
        <v>102</v>
      </c>
      <c r="C134" s="17" t="s">
        <v>67</v>
      </c>
      <c r="D134" s="17" t="s">
        <v>132</v>
      </c>
      <c r="E134" s="14" t="s">
        <v>30</v>
      </c>
      <c r="F134" s="11">
        <v>0</v>
      </c>
    </row>
    <row r="135" spans="1:6" ht="21.75" customHeight="1" x14ac:dyDescent="0.3">
      <c r="A135" s="16" t="s">
        <v>133</v>
      </c>
      <c r="B135" s="17" t="s">
        <v>102</v>
      </c>
      <c r="C135" s="17" t="s">
        <v>67</v>
      </c>
      <c r="D135" s="17" t="s">
        <v>134</v>
      </c>
      <c r="E135" s="14"/>
      <c r="F135" s="11">
        <f>F136</f>
        <v>0</v>
      </c>
    </row>
    <row r="136" spans="1:6" ht="39" customHeight="1" x14ac:dyDescent="0.3">
      <c r="A136" s="16" t="s">
        <v>186</v>
      </c>
      <c r="B136" s="17" t="s">
        <v>102</v>
      </c>
      <c r="C136" s="17" t="s">
        <v>67</v>
      </c>
      <c r="D136" s="17" t="s">
        <v>134</v>
      </c>
      <c r="E136" s="14" t="s">
        <v>58</v>
      </c>
      <c r="F136" s="11">
        <v>0</v>
      </c>
    </row>
    <row r="137" spans="1:6" ht="0.6" hidden="1" customHeight="1" x14ac:dyDescent="0.3">
      <c r="A137" s="47" t="s">
        <v>135</v>
      </c>
      <c r="B137" s="17" t="s">
        <v>102</v>
      </c>
      <c r="C137" s="17" t="s">
        <v>67</v>
      </c>
      <c r="D137" s="17" t="s">
        <v>122</v>
      </c>
      <c r="E137" s="14"/>
      <c r="F137" s="11">
        <f>F138+F139</f>
        <v>0</v>
      </c>
    </row>
    <row r="138" spans="1:6" ht="33" hidden="1" customHeight="1" x14ac:dyDescent="0.3">
      <c r="A138" s="16" t="s">
        <v>61</v>
      </c>
      <c r="B138" s="17" t="s">
        <v>102</v>
      </c>
      <c r="C138" s="17" t="s">
        <v>67</v>
      </c>
      <c r="D138" s="17" t="s">
        <v>122</v>
      </c>
      <c r="E138" s="14" t="s">
        <v>62</v>
      </c>
      <c r="F138" s="11">
        <v>0</v>
      </c>
    </row>
    <row r="139" spans="1:6" ht="30.6" hidden="1" customHeight="1" x14ac:dyDescent="0.3">
      <c r="A139" s="16" t="s">
        <v>29</v>
      </c>
      <c r="B139" s="17" t="s">
        <v>102</v>
      </c>
      <c r="C139" s="17" t="s">
        <v>67</v>
      </c>
      <c r="D139" s="17" t="s">
        <v>122</v>
      </c>
      <c r="E139" s="14" t="s">
        <v>30</v>
      </c>
      <c r="F139" s="11">
        <v>0</v>
      </c>
    </row>
    <row r="140" spans="1:6" ht="21.6" hidden="1" customHeight="1" x14ac:dyDescent="0.3">
      <c r="A140" s="47" t="s">
        <v>135</v>
      </c>
      <c r="B140" s="17" t="s">
        <v>102</v>
      </c>
      <c r="C140" s="17" t="s">
        <v>67</v>
      </c>
      <c r="D140" s="17" t="s">
        <v>136</v>
      </c>
      <c r="E140" s="14"/>
      <c r="F140" s="11">
        <f>F142</f>
        <v>0</v>
      </c>
    </row>
    <row r="141" spans="1:6" ht="27" hidden="1" customHeight="1" x14ac:dyDescent="0.3">
      <c r="A141" s="16" t="s">
        <v>61</v>
      </c>
      <c r="B141" s="17" t="s">
        <v>102</v>
      </c>
      <c r="C141" s="17" t="s">
        <v>67</v>
      </c>
      <c r="D141" s="17" t="s">
        <v>136</v>
      </c>
      <c r="E141" s="14" t="s">
        <v>62</v>
      </c>
      <c r="F141" s="11">
        <v>0</v>
      </c>
    </row>
    <row r="142" spans="1:6" ht="34.200000000000003" hidden="1" customHeight="1" x14ac:dyDescent="0.3">
      <c r="A142" s="16" t="s">
        <v>29</v>
      </c>
      <c r="B142" s="17" t="s">
        <v>102</v>
      </c>
      <c r="C142" s="17" t="s">
        <v>67</v>
      </c>
      <c r="D142" s="17" t="s">
        <v>136</v>
      </c>
      <c r="E142" s="14" t="s">
        <v>30</v>
      </c>
      <c r="F142" s="11">
        <v>0</v>
      </c>
    </row>
    <row r="143" spans="1:6" ht="18.600000000000001" hidden="1" customHeight="1" x14ac:dyDescent="0.3">
      <c r="A143" s="26" t="s">
        <v>137</v>
      </c>
      <c r="B143" s="17" t="s">
        <v>102</v>
      </c>
      <c r="C143" s="17" t="s">
        <v>67</v>
      </c>
      <c r="D143" s="17" t="s">
        <v>138</v>
      </c>
      <c r="E143" s="14"/>
      <c r="F143" s="11">
        <f>F144</f>
        <v>0</v>
      </c>
    </row>
    <row r="144" spans="1:6" ht="21.6" hidden="1" customHeight="1" x14ac:dyDescent="0.3">
      <c r="A144" s="26" t="s">
        <v>80</v>
      </c>
      <c r="B144" s="17" t="s">
        <v>102</v>
      </c>
      <c r="C144" s="17" t="s">
        <v>67</v>
      </c>
      <c r="D144" s="17" t="s">
        <v>138</v>
      </c>
      <c r="E144" s="14" t="s">
        <v>30</v>
      </c>
      <c r="F144" s="11">
        <v>0</v>
      </c>
    </row>
    <row r="145" spans="1:6" ht="22.8" hidden="1" customHeight="1" x14ac:dyDescent="0.3">
      <c r="A145" s="49" t="s">
        <v>139</v>
      </c>
      <c r="B145" s="32" t="s">
        <v>102</v>
      </c>
      <c r="C145" s="32" t="s">
        <v>102</v>
      </c>
      <c r="D145" s="17"/>
      <c r="E145" s="40"/>
      <c r="F145" s="8">
        <f>F146+F148+F154</f>
        <v>0</v>
      </c>
    </row>
    <row r="146" spans="1:6" ht="24" hidden="1" customHeight="1" x14ac:dyDescent="0.3">
      <c r="A146" s="22" t="s">
        <v>140</v>
      </c>
      <c r="B146" s="32" t="s">
        <v>102</v>
      </c>
      <c r="C146" s="32" t="s">
        <v>102</v>
      </c>
      <c r="D146" s="17" t="s">
        <v>141</v>
      </c>
      <c r="E146" s="32"/>
      <c r="F146" s="25">
        <f>F147</f>
        <v>0</v>
      </c>
    </row>
    <row r="147" spans="1:6" ht="31.2" hidden="1" customHeight="1" x14ac:dyDescent="0.3">
      <c r="A147" s="22" t="s">
        <v>61</v>
      </c>
      <c r="B147" s="32" t="s">
        <v>102</v>
      </c>
      <c r="C147" s="32" t="s">
        <v>102</v>
      </c>
      <c r="D147" s="17" t="s">
        <v>141</v>
      </c>
      <c r="E147" s="32" t="s">
        <v>30</v>
      </c>
      <c r="F147" s="25">
        <v>0</v>
      </c>
    </row>
    <row r="148" spans="1:6" ht="21.6" hidden="1" customHeight="1" x14ac:dyDescent="0.3">
      <c r="A148" s="39" t="s">
        <v>142</v>
      </c>
      <c r="B148" s="17" t="s">
        <v>102</v>
      </c>
      <c r="C148" s="17" t="s">
        <v>102</v>
      </c>
      <c r="D148" s="17" t="s">
        <v>13</v>
      </c>
      <c r="E148" s="14"/>
      <c r="F148" s="11">
        <f>F152+F149</f>
        <v>0</v>
      </c>
    </row>
    <row r="149" spans="1:6" ht="19.8" hidden="1" customHeight="1" x14ac:dyDescent="0.3">
      <c r="A149" s="37" t="s">
        <v>143</v>
      </c>
      <c r="B149" s="17" t="s">
        <v>102</v>
      </c>
      <c r="C149" s="17" t="s">
        <v>102</v>
      </c>
      <c r="D149" s="17" t="s">
        <v>144</v>
      </c>
      <c r="E149" s="14"/>
      <c r="F149" s="11">
        <f>F151+F150</f>
        <v>0</v>
      </c>
    </row>
    <row r="150" spans="1:6" ht="28.2" hidden="1" customHeight="1" x14ac:dyDescent="0.3">
      <c r="A150" s="22" t="s">
        <v>61</v>
      </c>
      <c r="B150" s="17" t="s">
        <v>102</v>
      </c>
      <c r="C150" s="17" t="s">
        <v>102</v>
      </c>
      <c r="D150" s="17" t="s">
        <v>144</v>
      </c>
      <c r="E150" s="14" t="s">
        <v>30</v>
      </c>
      <c r="F150" s="11">
        <v>0</v>
      </c>
    </row>
    <row r="151" spans="1:6" ht="25.2" hidden="1" customHeight="1" x14ac:dyDescent="0.3">
      <c r="A151" s="22" t="s">
        <v>145</v>
      </c>
      <c r="B151" s="17" t="s">
        <v>102</v>
      </c>
      <c r="C151" s="17" t="s">
        <v>102</v>
      </c>
      <c r="D151" s="17" t="s">
        <v>144</v>
      </c>
      <c r="E151" s="14" t="s">
        <v>119</v>
      </c>
      <c r="F151" s="11">
        <v>0</v>
      </c>
    </row>
    <row r="152" spans="1:6" ht="19.2" hidden="1" customHeight="1" x14ac:dyDescent="0.3">
      <c r="A152" s="37" t="s">
        <v>146</v>
      </c>
      <c r="B152" s="17" t="s">
        <v>102</v>
      </c>
      <c r="C152" s="17" t="s">
        <v>102</v>
      </c>
      <c r="D152" s="17" t="s">
        <v>147</v>
      </c>
      <c r="E152" s="14"/>
      <c r="F152" s="11">
        <f>F153</f>
        <v>0</v>
      </c>
    </row>
    <row r="153" spans="1:6" ht="33" hidden="1" customHeight="1" x14ac:dyDescent="0.3">
      <c r="A153" s="22" t="s">
        <v>145</v>
      </c>
      <c r="B153" s="17" t="s">
        <v>102</v>
      </c>
      <c r="C153" s="17" t="s">
        <v>102</v>
      </c>
      <c r="D153" s="17" t="s">
        <v>147</v>
      </c>
      <c r="E153" s="14" t="s">
        <v>119</v>
      </c>
      <c r="F153" s="11"/>
    </row>
    <row r="154" spans="1:6" ht="18.600000000000001" hidden="1" customHeight="1" x14ac:dyDescent="0.3">
      <c r="A154" s="50" t="s">
        <v>148</v>
      </c>
      <c r="B154" s="17" t="s">
        <v>102</v>
      </c>
      <c r="C154" s="17" t="s">
        <v>102</v>
      </c>
      <c r="D154" s="14" t="s">
        <v>149</v>
      </c>
      <c r="E154" s="14"/>
      <c r="F154" s="11">
        <f>F155</f>
        <v>0</v>
      </c>
    </row>
    <row r="155" spans="1:6" ht="9.6" hidden="1" customHeight="1" x14ac:dyDescent="0.3">
      <c r="A155" s="26" t="s">
        <v>80</v>
      </c>
      <c r="B155" s="17" t="s">
        <v>102</v>
      </c>
      <c r="C155" s="17" t="s">
        <v>102</v>
      </c>
      <c r="D155" s="14" t="s">
        <v>149</v>
      </c>
      <c r="E155" s="14" t="s">
        <v>30</v>
      </c>
      <c r="F155" s="11">
        <v>0</v>
      </c>
    </row>
    <row r="156" spans="1:6" s="62" customFormat="1" ht="12.6" customHeight="1" x14ac:dyDescent="0.3">
      <c r="A156" s="60" t="s">
        <v>176</v>
      </c>
      <c r="B156" s="35" t="s">
        <v>175</v>
      </c>
      <c r="C156" s="35" t="s">
        <v>102</v>
      </c>
      <c r="D156" s="51"/>
      <c r="E156" s="51"/>
      <c r="F156" s="5">
        <f>F157</f>
        <v>305400</v>
      </c>
    </row>
    <row r="157" spans="1:6" ht="12.6" customHeight="1" x14ac:dyDescent="0.3">
      <c r="A157" s="61" t="s">
        <v>177</v>
      </c>
      <c r="B157" s="17" t="s">
        <v>175</v>
      </c>
      <c r="C157" s="17" t="s">
        <v>102</v>
      </c>
      <c r="D157" s="14" t="s">
        <v>13</v>
      </c>
      <c r="E157" s="14"/>
      <c r="F157" s="11">
        <f>F158</f>
        <v>305400</v>
      </c>
    </row>
    <row r="158" spans="1:6" ht="16.2" customHeight="1" x14ac:dyDescent="0.3">
      <c r="A158" s="22" t="s">
        <v>61</v>
      </c>
      <c r="B158" s="17" t="s">
        <v>175</v>
      </c>
      <c r="C158" s="17" t="s">
        <v>102</v>
      </c>
      <c r="D158" s="14" t="s">
        <v>195</v>
      </c>
      <c r="E158" s="14" t="s">
        <v>30</v>
      </c>
      <c r="F158" s="11">
        <v>305400</v>
      </c>
    </row>
    <row r="159" spans="1:6" ht="20.399999999999999" hidden="1" customHeight="1" x14ac:dyDescent="0.3">
      <c r="A159" s="46" t="s">
        <v>150</v>
      </c>
      <c r="B159" s="35" t="s">
        <v>40</v>
      </c>
      <c r="C159" s="35" t="s">
        <v>9</v>
      </c>
      <c r="D159" s="35"/>
      <c r="E159" s="51"/>
      <c r="F159" s="5">
        <f>F160+F164+F169</f>
        <v>0</v>
      </c>
    </row>
    <row r="160" spans="1:6" ht="21.6" hidden="1" customHeight="1" x14ac:dyDescent="0.3">
      <c r="A160" s="36" t="s">
        <v>151</v>
      </c>
      <c r="B160" s="32" t="s">
        <v>40</v>
      </c>
      <c r="C160" s="32" t="s">
        <v>8</v>
      </c>
      <c r="D160" s="17"/>
      <c r="E160" s="40"/>
      <c r="F160" s="8">
        <f>F162</f>
        <v>0</v>
      </c>
    </row>
    <row r="161" spans="1:6" ht="18" hidden="1" customHeight="1" x14ac:dyDescent="0.3">
      <c r="A161" s="39" t="s">
        <v>83</v>
      </c>
      <c r="B161" s="32" t="s">
        <v>40</v>
      </c>
      <c r="C161" s="32" t="s">
        <v>8</v>
      </c>
      <c r="D161" s="17" t="s">
        <v>13</v>
      </c>
      <c r="E161" s="40"/>
      <c r="F161" s="25"/>
    </row>
    <row r="162" spans="1:6" ht="17.399999999999999" hidden="1" customHeight="1" x14ac:dyDescent="0.3">
      <c r="A162" s="37" t="s">
        <v>152</v>
      </c>
      <c r="B162" s="17" t="s">
        <v>40</v>
      </c>
      <c r="C162" s="17" t="s">
        <v>8</v>
      </c>
      <c r="D162" s="17" t="s">
        <v>153</v>
      </c>
      <c r="E162" s="14"/>
      <c r="F162" s="11">
        <f>F163</f>
        <v>0</v>
      </c>
    </row>
    <row r="163" spans="1:6" ht="19.8" hidden="1" customHeight="1" x14ac:dyDescent="0.3">
      <c r="A163" s="16" t="s">
        <v>29</v>
      </c>
      <c r="B163" s="17" t="s">
        <v>40</v>
      </c>
      <c r="C163" s="17" t="s">
        <v>8</v>
      </c>
      <c r="D163" s="17" t="s">
        <v>153</v>
      </c>
      <c r="E163" s="14" t="s">
        <v>30</v>
      </c>
      <c r="F163" s="11">
        <v>0</v>
      </c>
    </row>
    <row r="164" spans="1:6" ht="18.600000000000001" hidden="1" customHeight="1" x14ac:dyDescent="0.3">
      <c r="A164" s="36" t="s">
        <v>154</v>
      </c>
      <c r="B164" s="32" t="s">
        <v>40</v>
      </c>
      <c r="C164" s="32" t="s">
        <v>11</v>
      </c>
      <c r="D164" s="17"/>
      <c r="E164" s="14"/>
      <c r="F164" s="15">
        <f t="shared" ref="F164:F165" si="0">F165</f>
        <v>0</v>
      </c>
    </row>
    <row r="165" spans="1:6" ht="17.399999999999999" hidden="1" customHeight="1" x14ac:dyDescent="0.3">
      <c r="A165" s="39" t="s">
        <v>83</v>
      </c>
      <c r="B165" s="32" t="s">
        <v>40</v>
      </c>
      <c r="C165" s="32" t="s">
        <v>11</v>
      </c>
      <c r="D165" s="17" t="s">
        <v>13</v>
      </c>
      <c r="E165" s="40"/>
      <c r="F165" s="8">
        <f t="shared" si="0"/>
        <v>0</v>
      </c>
    </row>
    <row r="166" spans="1:6" ht="21.6" hidden="1" customHeight="1" x14ac:dyDescent="0.3">
      <c r="A166" s="37" t="s">
        <v>152</v>
      </c>
      <c r="B166" s="17" t="s">
        <v>40</v>
      </c>
      <c r="C166" s="17" t="s">
        <v>11</v>
      </c>
      <c r="D166" s="17" t="s">
        <v>153</v>
      </c>
      <c r="E166" s="14"/>
      <c r="F166" s="11">
        <f>F167</f>
        <v>0</v>
      </c>
    </row>
    <row r="167" spans="1:6" ht="18.600000000000001" hidden="1" customHeight="1" x14ac:dyDescent="0.3">
      <c r="A167" s="16" t="s">
        <v>61</v>
      </c>
      <c r="B167" s="17" t="s">
        <v>40</v>
      </c>
      <c r="C167" s="17" t="s">
        <v>11</v>
      </c>
      <c r="D167" s="17" t="s">
        <v>153</v>
      </c>
      <c r="E167" s="14" t="s">
        <v>62</v>
      </c>
      <c r="F167" s="11">
        <v>0</v>
      </c>
    </row>
    <row r="168" spans="1:6" ht="14.4" hidden="1" customHeight="1" x14ac:dyDescent="0.3">
      <c r="A168" s="16" t="s">
        <v>29</v>
      </c>
      <c r="B168" s="17" t="s">
        <v>40</v>
      </c>
      <c r="C168" s="17" t="s">
        <v>11</v>
      </c>
      <c r="D168" s="17" t="s">
        <v>153</v>
      </c>
      <c r="E168" s="14" t="s">
        <v>30</v>
      </c>
      <c r="F168" s="11">
        <v>0</v>
      </c>
    </row>
    <row r="169" spans="1:6" ht="13.2" hidden="1" customHeight="1" x14ac:dyDescent="0.3">
      <c r="A169" s="36" t="s">
        <v>155</v>
      </c>
      <c r="B169" s="17" t="s">
        <v>40</v>
      </c>
      <c r="C169" s="17" t="s">
        <v>40</v>
      </c>
      <c r="D169" s="17"/>
      <c r="E169" s="14"/>
      <c r="F169" s="11">
        <f>F170</f>
        <v>0</v>
      </c>
    </row>
    <row r="170" spans="1:6" ht="17.399999999999999" hidden="1" customHeight="1" x14ac:dyDescent="0.3">
      <c r="A170" s="30" t="s">
        <v>156</v>
      </c>
      <c r="B170" s="17" t="s">
        <v>40</v>
      </c>
      <c r="C170" s="17" t="s">
        <v>40</v>
      </c>
      <c r="D170" s="52" t="s">
        <v>157</v>
      </c>
      <c r="E170" s="14"/>
      <c r="F170" s="11">
        <f>F171</f>
        <v>0</v>
      </c>
    </row>
    <row r="171" spans="1:6" ht="17.399999999999999" hidden="1" customHeight="1" x14ac:dyDescent="0.3">
      <c r="A171" s="16" t="s">
        <v>158</v>
      </c>
      <c r="B171" s="17" t="s">
        <v>40</v>
      </c>
      <c r="C171" s="17" t="s">
        <v>40</v>
      </c>
      <c r="D171" s="52" t="s">
        <v>157</v>
      </c>
      <c r="E171" s="14" t="s">
        <v>30</v>
      </c>
      <c r="F171" s="11">
        <v>0</v>
      </c>
    </row>
    <row r="172" spans="1:6" ht="12" hidden="1" customHeight="1" x14ac:dyDescent="0.3">
      <c r="A172" s="53" t="s">
        <v>159</v>
      </c>
      <c r="B172" s="17" t="s">
        <v>40</v>
      </c>
      <c r="C172" s="17" t="s">
        <v>73</v>
      </c>
      <c r="D172" s="52"/>
      <c r="E172" s="14"/>
      <c r="F172" s="11">
        <f>F173</f>
        <v>0</v>
      </c>
    </row>
    <row r="173" spans="1:6" ht="15.6" hidden="1" customHeight="1" x14ac:dyDescent="0.3">
      <c r="A173" s="37" t="s">
        <v>152</v>
      </c>
      <c r="B173" s="17" t="s">
        <v>40</v>
      </c>
      <c r="C173" s="17" t="s">
        <v>73</v>
      </c>
      <c r="D173" s="17" t="s">
        <v>153</v>
      </c>
      <c r="E173" s="14"/>
      <c r="F173" s="11">
        <f>F174</f>
        <v>0</v>
      </c>
    </row>
    <row r="174" spans="1:6" ht="16.2" hidden="1" customHeight="1" x14ac:dyDescent="0.3">
      <c r="A174" s="16" t="s">
        <v>158</v>
      </c>
      <c r="B174" s="17" t="s">
        <v>40</v>
      </c>
      <c r="C174" s="17" t="s">
        <v>73</v>
      </c>
      <c r="D174" s="17" t="s">
        <v>153</v>
      </c>
      <c r="E174" s="14" t="s">
        <v>30</v>
      </c>
      <c r="F174" s="11">
        <v>0</v>
      </c>
    </row>
    <row r="175" spans="1:6" ht="12.6" hidden="1" customHeight="1" x14ac:dyDescent="0.3">
      <c r="A175" s="46" t="s">
        <v>160</v>
      </c>
      <c r="B175" s="35" t="s">
        <v>161</v>
      </c>
      <c r="C175" s="35" t="s">
        <v>9</v>
      </c>
      <c r="D175" s="35"/>
      <c r="E175" s="51"/>
      <c r="F175" s="5">
        <f t="shared" ref="F175:F177" si="1">F176</f>
        <v>0</v>
      </c>
    </row>
    <row r="176" spans="1:6" ht="12.6" hidden="1" customHeight="1" x14ac:dyDescent="0.3">
      <c r="A176" s="36" t="s">
        <v>162</v>
      </c>
      <c r="B176" s="32" t="s">
        <v>161</v>
      </c>
      <c r="C176" s="32" t="s">
        <v>21</v>
      </c>
      <c r="D176" s="17"/>
      <c r="E176" s="40"/>
      <c r="F176" s="8">
        <f t="shared" si="1"/>
        <v>0</v>
      </c>
    </row>
    <row r="177" spans="1:6" ht="16.8" hidden="1" customHeight="1" x14ac:dyDescent="0.3">
      <c r="A177" s="37" t="s">
        <v>152</v>
      </c>
      <c r="B177" s="17" t="s">
        <v>161</v>
      </c>
      <c r="C177" s="17" t="s">
        <v>21</v>
      </c>
      <c r="D177" s="17" t="s">
        <v>153</v>
      </c>
      <c r="E177" s="14"/>
      <c r="F177" s="11">
        <f t="shared" si="1"/>
        <v>0</v>
      </c>
    </row>
    <row r="178" spans="1:6" ht="14.4" hidden="1" customHeight="1" x14ac:dyDescent="0.3">
      <c r="A178" s="16" t="s">
        <v>29</v>
      </c>
      <c r="B178" s="17" t="s">
        <v>161</v>
      </c>
      <c r="C178" s="17" t="s">
        <v>21</v>
      </c>
      <c r="D178" s="17" t="s">
        <v>153</v>
      </c>
      <c r="E178" s="14" t="s">
        <v>30</v>
      </c>
      <c r="F178" s="11">
        <v>0</v>
      </c>
    </row>
    <row r="179" spans="1:6" ht="15.6" hidden="1" customHeight="1" x14ac:dyDescent="0.3">
      <c r="A179" s="38" t="s">
        <v>163</v>
      </c>
      <c r="B179" s="35" t="s">
        <v>73</v>
      </c>
      <c r="C179" s="35" t="s">
        <v>9</v>
      </c>
      <c r="D179" s="35"/>
      <c r="E179" s="4"/>
      <c r="F179" s="5">
        <f t="shared" ref="F179:F181" si="2">F180</f>
        <v>0</v>
      </c>
    </row>
    <row r="180" spans="1:6" ht="12" hidden="1" customHeight="1" x14ac:dyDescent="0.3">
      <c r="A180" s="36" t="s">
        <v>164</v>
      </c>
      <c r="B180" s="32" t="s">
        <v>73</v>
      </c>
      <c r="C180" s="32" t="s">
        <v>73</v>
      </c>
      <c r="D180" s="17"/>
      <c r="E180" s="7"/>
      <c r="F180" s="8">
        <f t="shared" si="2"/>
        <v>0</v>
      </c>
    </row>
    <row r="181" spans="1:6" ht="11.4" hidden="1" customHeight="1" x14ac:dyDescent="0.3">
      <c r="A181" s="39" t="s">
        <v>83</v>
      </c>
      <c r="B181" s="17" t="s">
        <v>73</v>
      </c>
      <c r="C181" s="17" t="s">
        <v>73</v>
      </c>
      <c r="D181" s="17" t="s">
        <v>13</v>
      </c>
      <c r="E181" s="14"/>
      <c r="F181" s="11">
        <f t="shared" si="2"/>
        <v>0</v>
      </c>
    </row>
    <row r="182" spans="1:6" ht="20.399999999999999" hidden="1" customHeight="1" x14ac:dyDescent="0.3">
      <c r="A182" s="37" t="s">
        <v>152</v>
      </c>
      <c r="B182" s="17" t="s">
        <v>73</v>
      </c>
      <c r="C182" s="17" t="s">
        <v>73</v>
      </c>
      <c r="D182" s="17" t="s">
        <v>153</v>
      </c>
      <c r="E182" s="14"/>
      <c r="F182" s="11">
        <f>F183</f>
        <v>0</v>
      </c>
    </row>
    <row r="183" spans="1:6" ht="25.8" hidden="1" customHeight="1" x14ac:dyDescent="0.3">
      <c r="A183" s="16" t="s">
        <v>29</v>
      </c>
      <c r="B183" s="17" t="s">
        <v>73</v>
      </c>
      <c r="C183" s="17" t="s">
        <v>73</v>
      </c>
      <c r="D183" s="17" t="s">
        <v>153</v>
      </c>
      <c r="E183" s="14" t="s">
        <v>30</v>
      </c>
      <c r="F183" s="11"/>
    </row>
    <row r="184" spans="1:6" ht="18.75" customHeight="1" x14ac:dyDescent="0.3">
      <c r="A184" s="63" t="s">
        <v>165</v>
      </c>
      <c r="B184" s="64" t="s">
        <v>82</v>
      </c>
      <c r="C184" s="64" t="s">
        <v>67</v>
      </c>
      <c r="D184" s="64" t="s">
        <v>13</v>
      </c>
      <c r="E184" s="64"/>
      <c r="F184" s="79">
        <f>F185</f>
        <v>132996.84</v>
      </c>
    </row>
    <row r="185" spans="1:6" ht="42" customHeight="1" x14ac:dyDescent="0.3">
      <c r="A185" s="63" t="s">
        <v>166</v>
      </c>
      <c r="B185" s="64" t="s">
        <v>82</v>
      </c>
      <c r="C185" s="64" t="s">
        <v>67</v>
      </c>
      <c r="D185" s="64" t="s">
        <v>167</v>
      </c>
      <c r="E185" s="64"/>
      <c r="F185" s="65">
        <v>132996.84</v>
      </c>
    </row>
    <row r="186" spans="1:6" ht="31.2" customHeight="1" x14ac:dyDescent="0.3">
      <c r="A186" s="66" t="s">
        <v>168</v>
      </c>
      <c r="B186" s="64" t="s">
        <v>82</v>
      </c>
      <c r="C186" s="64" t="s">
        <v>67</v>
      </c>
      <c r="D186" s="64" t="s">
        <v>167</v>
      </c>
      <c r="E186" s="64" t="s">
        <v>182</v>
      </c>
      <c r="F186" s="65">
        <v>132996.84</v>
      </c>
    </row>
    <row r="187" spans="1:6" ht="31.2" customHeight="1" x14ac:dyDescent="0.3">
      <c r="A187" s="16" t="s">
        <v>29</v>
      </c>
      <c r="B187" s="64" t="s">
        <v>48</v>
      </c>
      <c r="C187" s="64" t="s">
        <v>11</v>
      </c>
      <c r="D187" s="85"/>
      <c r="E187" s="64"/>
      <c r="F187" s="86">
        <f>F188+F189+F190</f>
        <v>2604008.8499999996</v>
      </c>
    </row>
    <row r="188" spans="1:6" ht="31.2" customHeight="1" x14ac:dyDescent="0.3">
      <c r="A188" s="16" t="s">
        <v>29</v>
      </c>
      <c r="B188" s="64" t="s">
        <v>48</v>
      </c>
      <c r="C188" s="64" t="s">
        <v>11</v>
      </c>
      <c r="D188" s="84" t="s">
        <v>189</v>
      </c>
      <c r="E188" s="64" t="s">
        <v>30</v>
      </c>
      <c r="F188" s="83">
        <v>52060.22</v>
      </c>
    </row>
    <row r="189" spans="1:6" ht="31.2" customHeight="1" x14ac:dyDescent="0.3">
      <c r="A189" s="16" t="s">
        <v>29</v>
      </c>
      <c r="B189" s="64" t="s">
        <v>48</v>
      </c>
      <c r="C189" s="64" t="s">
        <v>11</v>
      </c>
      <c r="D189" s="84" t="s">
        <v>172</v>
      </c>
      <c r="E189" s="64" t="s">
        <v>30</v>
      </c>
      <c r="F189" s="83">
        <v>49900.35</v>
      </c>
    </row>
    <row r="190" spans="1:6" ht="40.5" customHeight="1" x14ac:dyDescent="0.3">
      <c r="A190" s="16" t="s">
        <v>29</v>
      </c>
      <c r="B190" s="64" t="s">
        <v>48</v>
      </c>
      <c r="C190" s="64" t="s">
        <v>11</v>
      </c>
      <c r="D190" s="84" t="s">
        <v>190</v>
      </c>
      <c r="E190" s="64" t="s">
        <v>30</v>
      </c>
      <c r="F190" s="65">
        <v>2502048.2799999998</v>
      </c>
    </row>
    <row r="191" spans="1:6" ht="18" hidden="1" customHeight="1" x14ac:dyDescent="0.3">
      <c r="A191" s="67" t="s">
        <v>169</v>
      </c>
      <c r="B191" s="68" t="s">
        <v>48</v>
      </c>
      <c r="C191" s="68" t="s">
        <v>9</v>
      </c>
      <c r="D191" s="64"/>
      <c r="E191" s="68"/>
      <c r="F191" s="69">
        <f t="shared" ref="F191:F194" si="3">F192</f>
        <v>0</v>
      </c>
    </row>
    <row r="192" spans="1:6" hidden="1" x14ac:dyDescent="0.3">
      <c r="A192" s="70" t="s">
        <v>170</v>
      </c>
      <c r="B192" s="71" t="s">
        <v>48</v>
      </c>
      <c r="C192" s="71" t="s">
        <v>11</v>
      </c>
      <c r="D192" s="64"/>
      <c r="E192" s="71"/>
      <c r="F192" s="72">
        <f t="shared" si="3"/>
        <v>0</v>
      </c>
    </row>
    <row r="193" spans="1:6" ht="19.2" hidden="1" customHeight="1" x14ac:dyDescent="0.3">
      <c r="A193" s="73" t="s">
        <v>83</v>
      </c>
      <c r="B193" s="64" t="s">
        <v>48</v>
      </c>
      <c r="C193" s="64" t="s">
        <v>11</v>
      </c>
      <c r="D193" s="64" t="s">
        <v>13</v>
      </c>
      <c r="E193" s="64"/>
      <c r="F193" s="65">
        <f t="shared" si="3"/>
        <v>0</v>
      </c>
    </row>
    <row r="194" spans="1:6" ht="21.6" hidden="1" customHeight="1" x14ac:dyDescent="0.3">
      <c r="A194" s="74" t="s">
        <v>171</v>
      </c>
      <c r="B194" s="64" t="s">
        <v>48</v>
      </c>
      <c r="C194" s="64" t="s">
        <v>11</v>
      </c>
      <c r="D194" s="64" t="s">
        <v>172</v>
      </c>
      <c r="E194" s="64"/>
      <c r="F194" s="65">
        <f t="shared" si="3"/>
        <v>0</v>
      </c>
    </row>
    <row r="195" spans="1:6" ht="27.6" hidden="1" customHeight="1" x14ac:dyDescent="0.3">
      <c r="A195" s="66" t="s">
        <v>179</v>
      </c>
      <c r="B195" s="64" t="s">
        <v>48</v>
      </c>
      <c r="C195" s="64" t="s">
        <v>11</v>
      </c>
      <c r="D195" s="64" t="s">
        <v>172</v>
      </c>
      <c r="E195" s="64" t="s">
        <v>30</v>
      </c>
      <c r="F195" s="65">
        <v>0</v>
      </c>
    </row>
    <row r="196" spans="1:6" x14ac:dyDescent="0.3">
      <c r="A196" s="75" t="s">
        <v>174</v>
      </c>
      <c r="B196" s="64"/>
      <c r="C196" s="64"/>
      <c r="D196" s="64"/>
      <c r="E196" s="64"/>
      <c r="F196" s="69">
        <f>F7+F13+F24+F35+F47+F64+F73+F91+F99+F114+F156+F184+F187</f>
        <v>16824772.759999998</v>
      </c>
    </row>
    <row r="197" spans="1:6" x14ac:dyDescent="0.3">
      <c r="A197" s="76"/>
      <c r="B197" s="77"/>
      <c r="C197" s="77"/>
      <c r="D197" s="77"/>
      <c r="E197" s="77"/>
      <c r="F197" s="78"/>
    </row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70866141732283472" right="0.70866141732283472" top="0.74803149606299213" bottom="0.74803149606299213" header="0.31496062992125984" footer="0.31496062992125984"/>
  <pageSetup paperSize="9" scale="79" fitToHeight="7" orientation="portrait" horizontalDpi="180" verticalDpi="180" r:id="rId1"/>
  <rowBreaks count="1" manualBreakCount="1">
    <brk id="4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tabSelected="1" workbookViewId="0">
      <selection activeCell="A2" sqref="A2:F2"/>
    </sheetView>
  </sheetViews>
  <sheetFormatPr defaultRowHeight="14.4" x14ac:dyDescent="0.3"/>
  <cols>
    <col min="1" max="1" width="57.88671875" customWidth="1"/>
    <col min="2" max="2" width="5.6640625" customWidth="1"/>
    <col min="3" max="3" width="4.109375" customWidth="1"/>
    <col min="4" max="4" width="18" customWidth="1"/>
    <col min="5" max="5" width="5.33203125" customWidth="1"/>
    <col min="6" max="6" width="18.88671875" customWidth="1"/>
  </cols>
  <sheetData>
    <row r="1" spans="1:6" ht="64.5" customHeight="1" x14ac:dyDescent="0.3">
      <c r="B1" s="92" t="s">
        <v>202</v>
      </c>
      <c r="C1" s="92"/>
      <c r="D1" s="92"/>
      <c r="E1" s="92"/>
      <c r="F1" s="92"/>
    </row>
    <row r="2" spans="1:6" ht="31.5" customHeight="1" x14ac:dyDescent="0.3">
      <c r="A2" s="93" t="s">
        <v>178</v>
      </c>
      <c r="B2" s="93"/>
      <c r="C2" s="93"/>
      <c r="D2" s="93"/>
      <c r="E2" s="93"/>
      <c r="F2" s="93"/>
    </row>
    <row r="3" spans="1:6" x14ac:dyDescent="0.3">
      <c r="A3" s="94"/>
      <c r="B3" s="94"/>
      <c r="C3" s="94"/>
      <c r="D3" s="94"/>
      <c r="E3" s="95"/>
      <c r="F3" s="96"/>
    </row>
    <row r="4" spans="1:6" x14ac:dyDescent="0.3">
      <c r="A4" s="97" t="s">
        <v>0</v>
      </c>
      <c r="B4" s="99" t="s">
        <v>1</v>
      </c>
      <c r="C4" s="100"/>
      <c r="D4" s="100"/>
      <c r="E4" s="101"/>
      <c r="F4" s="102" t="s">
        <v>2</v>
      </c>
    </row>
    <row r="5" spans="1:6" ht="37.799999999999997" x14ac:dyDescent="0.3">
      <c r="A5" s="98"/>
      <c r="B5" s="1" t="s">
        <v>3</v>
      </c>
      <c r="C5" s="2" t="s">
        <v>4</v>
      </c>
      <c r="D5" s="2" t="s">
        <v>5</v>
      </c>
      <c r="E5" s="2" t="s">
        <v>6</v>
      </c>
      <c r="F5" s="103"/>
    </row>
    <row r="6" spans="1:6" x14ac:dyDescent="0.3">
      <c r="A6" s="3" t="s">
        <v>7</v>
      </c>
      <c r="B6" s="4" t="s">
        <v>8</v>
      </c>
      <c r="C6" s="4" t="s">
        <v>9</v>
      </c>
      <c r="D6" s="4"/>
      <c r="E6" s="4"/>
      <c r="F6" s="5">
        <f>F7+F12</f>
        <v>6397571.2700000014</v>
      </c>
    </row>
    <row r="7" spans="1:6" ht="22.5" customHeight="1" x14ac:dyDescent="0.3">
      <c r="A7" s="6" t="s">
        <v>10</v>
      </c>
      <c r="B7" s="7" t="s">
        <v>8</v>
      </c>
      <c r="C7" s="7" t="s">
        <v>11</v>
      </c>
      <c r="D7" s="7"/>
      <c r="E7" s="7"/>
      <c r="F7" s="8">
        <f>F8</f>
        <v>1396096.2200000002</v>
      </c>
    </row>
    <row r="8" spans="1:6" x14ac:dyDescent="0.3">
      <c r="A8" s="9" t="s">
        <v>12</v>
      </c>
      <c r="B8" s="10" t="s">
        <v>8</v>
      </c>
      <c r="C8" s="10" t="s">
        <v>11</v>
      </c>
      <c r="D8" s="10" t="s">
        <v>13</v>
      </c>
      <c r="E8" s="10"/>
      <c r="F8" s="11">
        <f>F9</f>
        <v>1396096.2200000002</v>
      </c>
    </row>
    <row r="9" spans="1:6" ht="13.5" customHeight="1" x14ac:dyDescent="0.3">
      <c r="A9" s="12" t="s">
        <v>14</v>
      </c>
      <c r="B9" s="10" t="s">
        <v>8</v>
      </c>
      <c r="C9" s="10" t="s">
        <v>11</v>
      </c>
      <c r="D9" s="10" t="s">
        <v>15</v>
      </c>
      <c r="E9" s="10"/>
      <c r="F9" s="11">
        <f>F10+F11</f>
        <v>1396096.2200000002</v>
      </c>
    </row>
    <row r="10" spans="1:6" ht="28.5" customHeight="1" x14ac:dyDescent="0.3">
      <c r="A10" s="12" t="s">
        <v>16</v>
      </c>
      <c r="B10" s="10" t="s">
        <v>8</v>
      </c>
      <c r="C10" s="10" t="s">
        <v>11</v>
      </c>
      <c r="D10" s="10" t="s">
        <v>15</v>
      </c>
      <c r="E10" s="10" t="s">
        <v>17</v>
      </c>
      <c r="F10" s="83">
        <v>1077699.3500000001</v>
      </c>
    </row>
    <row r="11" spans="1:6" ht="20.399999999999999" x14ac:dyDescent="0.3">
      <c r="A11" s="12" t="s">
        <v>18</v>
      </c>
      <c r="B11" s="10" t="s">
        <v>8</v>
      </c>
      <c r="C11" s="10" t="s">
        <v>11</v>
      </c>
      <c r="D11" s="10" t="s">
        <v>15</v>
      </c>
      <c r="E11" s="10" t="s">
        <v>19</v>
      </c>
      <c r="F11" s="82">
        <v>318396.87</v>
      </c>
    </row>
    <row r="12" spans="1:6" ht="21" customHeight="1" x14ac:dyDescent="0.3">
      <c r="A12" s="13" t="s">
        <v>20</v>
      </c>
      <c r="B12" s="14" t="s">
        <v>8</v>
      </c>
      <c r="C12" s="14" t="s">
        <v>21</v>
      </c>
      <c r="D12" s="10"/>
      <c r="E12" s="14"/>
      <c r="F12" s="15">
        <f>F13</f>
        <v>5001475.0500000007</v>
      </c>
    </row>
    <row r="13" spans="1:6" x14ac:dyDescent="0.3">
      <c r="A13" s="9" t="s">
        <v>22</v>
      </c>
      <c r="B13" s="7" t="s">
        <v>23</v>
      </c>
      <c r="C13" s="7" t="s">
        <v>21</v>
      </c>
      <c r="D13" s="10" t="s">
        <v>24</v>
      </c>
      <c r="E13" s="7"/>
      <c r="F13" s="8">
        <f>F14+F15+F17+F18+F19+F20</f>
        <v>5001475.0500000007</v>
      </c>
    </row>
    <row r="14" spans="1:6" ht="29.25" customHeight="1" x14ac:dyDescent="0.3">
      <c r="A14" s="12" t="s">
        <v>16</v>
      </c>
      <c r="B14" s="10" t="s">
        <v>8</v>
      </c>
      <c r="C14" s="10" t="s">
        <v>21</v>
      </c>
      <c r="D14" s="10" t="s">
        <v>24</v>
      </c>
      <c r="E14" s="10" t="s">
        <v>17</v>
      </c>
      <c r="F14" s="90">
        <v>2842570.06</v>
      </c>
    </row>
    <row r="15" spans="1:6" ht="20.399999999999999" x14ac:dyDescent="0.3">
      <c r="A15" s="12" t="s">
        <v>18</v>
      </c>
      <c r="B15" s="10" t="s">
        <v>8</v>
      </c>
      <c r="C15" s="10" t="s">
        <v>21</v>
      </c>
      <c r="D15" s="10" t="s">
        <v>24</v>
      </c>
      <c r="E15" s="10" t="s">
        <v>19</v>
      </c>
      <c r="F15" s="83">
        <v>829534.45</v>
      </c>
    </row>
    <row r="16" spans="1:6" ht="27" customHeight="1" x14ac:dyDescent="0.3">
      <c r="A16" s="16" t="s">
        <v>25</v>
      </c>
      <c r="B16" s="17" t="s">
        <v>8</v>
      </c>
      <c r="C16" s="17" t="s">
        <v>21</v>
      </c>
      <c r="D16" s="17" t="s">
        <v>24</v>
      </c>
      <c r="E16" s="17" t="s">
        <v>26</v>
      </c>
      <c r="F16" s="18">
        <v>0</v>
      </c>
    </row>
    <row r="17" spans="1:6" ht="18.75" customHeight="1" x14ac:dyDescent="0.3">
      <c r="A17" s="16" t="s">
        <v>27</v>
      </c>
      <c r="B17" s="17" t="s">
        <v>8</v>
      </c>
      <c r="C17" s="17" t="s">
        <v>21</v>
      </c>
      <c r="D17" s="17" t="s">
        <v>24</v>
      </c>
      <c r="E17" s="17" t="s">
        <v>28</v>
      </c>
      <c r="F17" s="83">
        <v>436867.16</v>
      </c>
    </row>
    <row r="18" spans="1:6" ht="20.399999999999999" x14ac:dyDescent="0.3">
      <c r="A18" s="12" t="s">
        <v>29</v>
      </c>
      <c r="B18" s="14" t="s">
        <v>8</v>
      </c>
      <c r="C18" s="14" t="s">
        <v>21</v>
      </c>
      <c r="D18" s="10" t="s">
        <v>24</v>
      </c>
      <c r="E18" s="14" t="s">
        <v>30</v>
      </c>
      <c r="F18" s="83">
        <v>804321.31</v>
      </c>
    </row>
    <row r="19" spans="1:6" x14ac:dyDescent="0.3">
      <c r="A19" s="12" t="s">
        <v>180</v>
      </c>
      <c r="B19" s="14" t="s">
        <v>8</v>
      </c>
      <c r="C19" s="14" t="s">
        <v>21</v>
      </c>
      <c r="D19" s="10" t="s">
        <v>24</v>
      </c>
      <c r="E19" s="14" t="s">
        <v>181</v>
      </c>
      <c r="F19" s="83">
        <v>70250.289999999994</v>
      </c>
    </row>
    <row r="20" spans="1:6" ht="27" customHeight="1" x14ac:dyDescent="0.3">
      <c r="A20" s="19" t="s">
        <v>31</v>
      </c>
      <c r="B20" s="10" t="s">
        <v>8</v>
      </c>
      <c r="C20" s="10" t="s">
        <v>21</v>
      </c>
      <c r="D20" s="10" t="s">
        <v>13</v>
      </c>
      <c r="E20" s="14"/>
      <c r="F20" s="11">
        <f>F21+F22+F23</f>
        <v>17931.78</v>
      </c>
    </row>
    <row r="21" spans="1:6" ht="18.75" customHeight="1" x14ac:dyDescent="0.3">
      <c r="A21" s="20" t="s">
        <v>32</v>
      </c>
      <c r="B21" s="10" t="s">
        <v>8</v>
      </c>
      <c r="C21" s="10" t="s">
        <v>21</v>
      </c>
      <c r="D21" s="10" t="s">
        <v>33</v>
      </c>
      <c r="E21" s="10" t="s">
        <v>34</v>
      </c>
      <c r="F21" s="11">
        <v>0</v>
      </c>
    </row>
    <row r="22" spans="1:6" ht="17.25" customHeight="1" x14ac:dyDescent="0.3">
      <c r="A22" s="21" t="s">
        <v>35</v>
      </c>
      <c r="B22" s="10" t="s">
        <v>8</v>
      </c>
      <c r="C22" s="10" t="s">
        <v>21</v>
      </c>
      <c r="D22" s="10" t="s">
        <v>33</v>
      </c>
      <c r="E22" s="10" t="s">
        <v>36</v>
      </c>
      <c r="F22" s="11">
        <v>9519.07</v>
      </c>
    </row>
    <row r="23" spans="1:6" ht="38.4" customHeight="1" x14ac:dyDescent="0.3">
      <c r="A23" s="22" t="s">
        <v>37</v>
      </c>
      <c r="B23" s="10" t="s">
        <v>8</v>
      </c>
      <c r="C23" s="10" t="s">
        <v>21</v>
      </c>
      <c r="D23" s="10" t="s">
        <v>33</v>
      </c>
      <c r="E23" s="10" t="s">
        <v>38</v>
      </c>
      <c r="F23" s="11">
        <v>8412.7099999999991</v>
      </c>
    </row>
    <row r="24" spans="1:6" ht="17.399999999999999" customHeight="1" x14ac:dyDescent="0.3">
      <c r="A24" s="23" t="s">
        <v>39</v>
      </c>
      <c r="B24" s="7" t="s">
        <v>8</v>
      </c>
      <c r="C24" s="7" t="s">
        <v>40</v>
      </c>
      <c r="D24" s="10"/>
      <c r="E24" s="7"/>
      <c r="F24" s="8">
        <f>F25+F28</f>
        <v>161195.07999999999</v>
      </c>
    </row>
    <row r="25" spans="1:6" ht="19.2" customHeight="1" x14ac:dyDescent="0.3">
      <c r="A25" s="24" t="s">
        <v>12</v>
      </c>
      <c r="B25" s="7" t="s">
        <v>8</v>
      </c>
      <c r="C25" s="7" t="s">
        <v>40</v>
      </c>
      <c r="D25" s="10" t="s">
        <v>13</v>
      </c>
      <c r="E25" s="7"/>
      <c r="F25" s="25">
        <f>F26</f>
        <v>0</v>
      </c>
    </row>
    <row r="26" spans="1:6" ht="24" hidden="1" customHeight="1" x14ac:dyDescent="0.3">
      <c r="A26" s="20" t="s">
        <v>41</v>
      </c>
      <c r="B26" s="10" t="s">
        <v>8</v>
      </c>
      <c r="C26" s="10" t="s">
        <v>40</v>
      </c>
      <c r="D26" s="10" t="s">
        <v>42</v>
      </c>
      <c r="E26" s="10"/>
      <c r="F26" s="11">
        <f>F27</f>
        <v>0</v>
      </c>
    </row>
    <row r="27" spans="1:6" ht="30" hidden="1" customHeight="1" x14ac:dyDescent="0.3">
      <c r="A27" s="12" t="s">
        <v>29</v>
      </c>
      <c r="B27" s="10" t="s">
        <v>8</v>
      </c>
      <c r="C27" s="10" t="s">
        <v>40</v>
      </c>
      <c r="D27" s="10" t="s">
        <v>42</v>
      </c>
      <c r="E27" s="10" t="s">
        <v>30</v>
      </c>
      <c r="F27" s="11">
        <v>0</v>
      </c>
    </row>
    <row r="28" spans="1:6" ht="16.2" customHeight="1" x14ac:dyDescent="0.3">
      <c r="A28" s="26" t="s">
        <v>43</v>
      </c>
      <c r="B28" s="10" t="s">
        <v>8</v>
      </c>
      <c r="C28" s="10" t="s">
        <v>40</v>
      </c>
      <c r="D28" s="10" t="s">
        <v>44</v>
      </c>
      <c r="E28" s="10"/>
      <c r="F28" s="11">
        <f>F29</f>
        <v>161195.07999999999</v>
      </c>
    </row>
    <row r="29" spans="1:6" ht="15.6" customHeight="1" x14ac:dyDescent="0.3">
      <c r="A29" s="26" t="s">
        <v>45</v>
      </c>
      <c r="B29" s="10" t="s">
        <v>8</v>
      </c>
      <c r="C29" s="10" t="s">
        <v>40</v>
      </c>
      <c r="D29" s="10" t="s">
        <v>44</v>
      </c>
      <c r="E29" s="27" t="s">
        <v>46</v>
      </c>
      <c r="F29" s="83">
        <v>161195.07999999999</v>
      </c>
    </row>
    <row r="30" spans="1:6" ht="15" customHeight="1" x14ac:dyDescent="0.3">
      <c r="A30" s="28" t="s">
        <v>47</v>
      </c>
      <c r="B30" s="7" t="s">
        <v>8</v>
      </c>
      <c r="C30" s="7" t="s">
        <v>48</v>
      </c>
      <c r="D30" s="10"/>
      <c r="E30" s="7"/>
      <c r="F30" s="8">
        <f>F31</f>
        <v>0</v>
      </c>
    </row>
    <row r="31" spans="1:6" ht="12" customHeight="1" x14ac:dyDescent="0.3">
      <c r="A31" s="24" t="s">
        <v>12</v>
      </c>
      <c r="B31" s="10" t="s">
        <v>8</v>
      </c>
      <c r="C31" s="10" t="s">
        <v>48</v>
      </c>
      <c r="D31" s="10" t="s">
        <v>13</v>
      </c>
      <c r="E31" s="7"/>
      <c r="F31" s="25">
        <f>F32</f>
        <v>0</v>
      </c>
    </row>
    <row r="32" spans="1:6" ht="12" customHeight="1" x14ac:dyDescent="0.3">
      <c r="A32" s="12" t="s">
        <v>49</v>
      </c>
      <c r="B32" s="10" t="s">
        <v>8</v>
      </c>
      <c r="C32" s="10" t="s">
        <v>48</v>
      </c>
      <c r="D32" s="10" t="s">
        <v>194</v>
      </c>
      <c r="E32" s="10"/>
      <c r="F32" s="11">
        <f>F33</f>
        <v>0</v>
      </c>
    </row>
    <row r="33" spans="1:6" ht="14.4" customHeight="1" x14ac:dyDescent="0.3">
      <c r="A33" s="13" t="s">
        <v>50</v>
      </c>
      <c r="B33" s="10" t="s">
        <v>8</v>
      </c>
      <c r="C33" s="10" t="s">
        <v>48</v>
      </c>
      <c r="D33" s="10" t="s">
        <v>194</v>
      </c>
      <c r="E33" s="10" t="s">
        <v>51</v>
      </c>
      <c r="F33" s="11">
        <v>0</v>
      </c>
    </row>
    <row r="34" spans="1:6" ht="17.25" customHeight="1" x14ac:dyDescent="0.3">
      <c r="A34" s="28" t="s">
        <v>52</v>
      </c>
      <c r="B34" s="7" t="s">
        <v>8</v>
      </c>
      <c r="C34" s="7" t="s">
        <v>53</v>
      </c>
      <c r="D34" s="10"/>
      <c r="E34" s="7"/>
      <c r="F34" s="29">
        <f>F37+F38+F39+F42+F44+F46</f>
        <v>2504577.79</v>
      </c>
    </row>
    <row r="35" spans="1:6" ht="18.75" customHeight="1" x14ac:dyDescent="0.3">
      <c r="A35" s="30" t="s">
        <v>54</v>
      </c>
      <c r="B35" s="7" t="s">
        <v>8</v>
      </c>
      <c r="C35" s="7" t="s">
        <v>53</v>
      </c>
      <c r="D35" s="10" t="s">
        <v>13</v>
      </c>
      <c r="E35" s="7"/>
      <c r="F35" s="31">
        <f>F36+F39</f>
        <v>93803</v>
      </c>
    </row>
    <row r="36" spans="1:6" ht="39.75" customHeight="1" x14ac:dyDescent="0.3">
      <c r="A36" s="16" t="s">
        <v>55</v>
      </c>
      <c r="B36" s="32" t="s">
        <v>8</v>
      </c>
      <c r="C36" s="32" t="s">
        <v>53</v>
      </c>
      <c r="D36" s="17" t="s">
        <v>56</v>
      </c>
      <c r="E36" s="7"/>
      <c r="F36" s="31">
        <f>F37</f>
        <v>92064</v>
      </c>
    </row>
    <row r="37" spans="1:6" ht="21.75" customHeight="1" x14ac:dyDescent="0.3">
      <c r="A37" s="16" t="s">
        <v>57</v>
      </c>
      <c r="B37" s="32" t="s">
        <v>8</v>
      </c>
      <c r="C37" s="32" t="s">
        <v>53</v>
      </c>
      <c r="D37" s="17" t="s">
        <v>56</v>
      </c>
      <c r="E37" s="7" t="s">
        <v>58</v>
      </c>
      <c r="F37" s="83">
        <v>92064</v>
      </c>
    </row>
    <row r="38" spans="1:6" ht="21.75" customHeight="1" x14ac:dyDescent="0.3">
      <c r="A38" s="16" t="s">
        <v>59</v>
      </c>
      <c r="B38" s="32" t="s">
        <v>8</v>
      </c>
      <c r="C38" s="32" t="s">
        <v>53</v>
      </c>
      <c r="D38" s="17" t="s">
        <v>199</v>
      </c>
      <c r="E38" s="7" t="s">
        <v>58</v>
      </c>
      <c r="F38" s="18">
        <v>708.47</v>
      </c>
    </row>
    <row r="39" spans="1:6" ht="34.5" customHeight="1" x14ac:dyDescent="0.3">
      <c r="A39" s="16" t="s">
        <v>59</v>
      </c>
      <c r="B39" s="17" t="s">
        <v>8</v>
      </c>
      <c r="C39" s="17" t="s">
        <v>53</v>
      </c>
      <c r="D39" s="17" t="s">
        <v>60</v>
      </c>
      <c r="E39" s="17"/>
      <c r="F39" s="18">
        <f>F40+F41</f>
        <v>1739</v>
      </c>
    </row>
    <row r="40" spans="1:6" ht="30" customHeight="1" x14ac:dyDescent="0.3">
      <c r="A40" s="16" t="s">
        <v>61</v>
      </c>
      <c r="B40" s="17" t="s">
        <v>8</v>
      </c>
      <c r="C40" s="17" t="s">
        <v>53</v>
      </c>
      <c r="D40" s="17" t="s">
        <v>60</v>
      </c>
      <c r="E40" s="17" t="s">
        <v>62</v>
      </c>
      <c r="F40" s="18"/>
    </row>
    <row r="41" spans="1:6" ht="27.75" customHeight="1" x14ac:dyDescent="0.3">
      <c r="A41" s="16" t="s">
        <v>29</v>
      </c>
      <c r="B41" s="17" t="s">
        <v>8</v>
      </c>
      <c r="C41" s="17" t="s">
        <v>53</v>
      </c>
      <c r="D41" s="17" t="s">
        <v>60</v>
      </c>
      <c r="E41" s="17" t="s">
        <v>30</v>
      </c>
      <c r="F41" s="18">
        <v>1739</v>
      </c>
    </row>
    <row r="42" spans="1:6" ht="27.75" customHeight="1" x14ac:dyDescent="0.3">
      <c r="A42" s="26" t="s">
        <v>193</v>
      </c>
      <c r="B42" s="17" t="s">
        <v>8</v>
      </c>
      <c r="C42" s="17" t="s">
        <v>53</v>
      </c>
      <c r="D42" s="17" t="s">
        <v>191</v>
      </c>
      <c r="E42" s="17" t="s">
        <v>30</v>
      </c>
      <c r="F42" s="83">
        <v>47536.12</v>
      </c>
    </row>
    <row r="43" spans="1:6" ht="18.75" customHeight="1" x14ac:dyDescent="0.3">
      <c r="A43" s="30" t="s">
        <v>12</v>
      </c>
      <c r="B43" s="32" t="s">
        <v>8</v>
      </c>
      <c r="C43" s="32" t="s">
        <v>53</v>
      </c>
      <c r="D43" s="17" t="s">
        <v>13</v>
      </c>
      <c r="E43" s="7"/>
      <c r="F43" s="31">
        <v>0</v>
      </c>
    </row>
    <row r="44" spans="1:6" ht="16.5" customHeight="1" x14ac:dyDescent="0.3">
      <c r="A44" s="16" t="s">
        <v>63</v>
      </c>
      <c r="B44" s="32" t="s">
        <v>8</v>
      </c>
      <c r="C44" s="32" t="s">
        <v>53</v>
      </c>
      <c r="D44" s="17" t="s">
        <v>24</v>
      </c>
      <c r="E44" s="7"/>
      <c r="F44" s="31">
        <f>F45</f>
        <v>63860.79</v>
      </c>
    </row>
    <row r="45" spans="1:6" ht="25.5" customHeight="1" x14ac:dyDescent="0.3">
      <c r="A45" s="16" t="s">
        <v>29</v>
      </c>
      <c r="B45" s="32" t="s">
        <v>8</v>
      </c>
      <c r="C45" s="32" t="s">
        <v>53</v>
      </c>
      <c r="D45" s="17" t="s">
        <v>24</v>
      </c>
      <c r="E45" s="7" t="s">
        <v>30</v>
      </c>
      <c r="F45" s="83">
        <v>63860.79</v>
      </c>
    </row>
    <row r="46" spans="1:6" ht="15" customHeight="1" x14ac:dyDescent="0.3">
      <c r="A46" s="34" t="s">
        <v>184</v>
      </c>
      <c r="B46" s="32" t="s">
        <v>8</v>
      </c>
      <c r="C46" s="32" t="s">
        <v>53</v>
      </c>
      <c r="D46" s="84" t="s">
        <v>188</v>
      </c>
      <c r="E46" s="7" t="s">
        <v>30</v>
      </c>
      <c r="F46" s="33">
        <v>2298669.41</v>
      </c>
    </row>
    <row r="47" spans="1:6" ht="24" customHeight="1" x14ac:dyDescent="0.3">
      <c r="A47" s="30" t="s">
        <v>65</v>
      </c>
      <c r="B47" s="35" t="s">
        <v>11</v>
      </c>
      <c r="C47" s="35" t="s">
        <v>9</v>
      </c>
      <c r="D47" s="17"/>
      <c r="E47" s="4"/>
      <c r="F47" s="5">
        <f>F48</f>
        <v>201999</v>
      </c>
    </row>
    <row r="48" spans="1:6" ht="18.75" customHeight="1" x14ac:dyDescent="0.3">
      <c r="A48" s="36" t="s">
        <v>66</v>
      </c>
      <c r="B48" s="32" t="s">
        <v>11</v>
      </c>
      <c r="C48" s="32" t="s">
        <v>67</v>
      </c>
      <c r="D48" s="17"/>
      <c r="E48" s="7"/>
      <c r="F48" s="8">
        <f>F50</f>
        <v>201999</v>
      </c>
    </row>
    <row r="49" spans="1:6" ht="63.75" customHeight="1" x14ac:dyDescent="0.3">
      <c r="A49" s="37" t="s">
        <v>68</v>
      </c>
      <c r="B49" s="17" t="s">
        <v>11</v>
      </c>
      <c r="C49" s="17" t="s">
        <v>67</v>
      </c>
      <c r="D49" s="17" t="s">
        <v>13</v>
      </c>
      <c r="E49" s="10"/>
      <c r="F49" s="25">
        <f>F50</f>
        <v>201999</v>
      </c>
    </row>
    <row r="50" spans="1:6" ht="27.75" customHeight="1" x14ac:dyDescent="0.3">
      <c r="A50" s="16" t="s">
        <v>69</v>
      </c>
      <c r="B50" s="17" t="s">
        <v>11</v>
      </c>
      <c r="C50" s="17" t="s">
        <v>67</v>
      </c>
      <c r="D50" s="17" t="s">
        <v>70</v>
      </c>
      <c r="E50" s="10"/>
      <c r="F50" s="11">
        <f>F51+F53+F52</f>
        <v>201999</v>
      </c>
    </row>
    <row r="51" spans="1:6" ht="30.75" customHeight="1" x14ac:dyDescent="0.3">
      <c r="A51" s="16" t="s">
        <v>16</v>
      </c>
      <c r="B51" s="17" t="s">
        <v>11</v>
      </c>
      <c r="C51" s="17" t="s">
        <v>67</v>
      </c>
      <c r="D51" s="17" t="s">
        <v>70</v>
      </c>
      <c r="E51" s="10" t="s">
        <v>17</v>
      </c>
      <c r="F51" s="83">
        <v>155161.21</v>
      </c>
    </row>
    <row r="52" spans="1:6" ht="36.75" customHeight="1" x14ac:dyDescent="0.3">
      <c r="A52" s="12" t="s">
        <v>18</v>
      </c>
      <c r="B52" s="17" t="s">
        <v>11</v>
      </c>
      <c r="C52" s="17" t="s">
        <v>67</v>
      </c>
      <c r="D52" s="17" t="s">
        <v>70</v>
      </c>
      <c r="E52" s="10" t="s">
        <v>19</v>
      </c>
      <c r="F52" s="83">
        <v>46837.79</v>
      </c>
    </row>
    <row r="53" spans="1:6" ht="26.4" customHeight="1" x14ac:dyDescent="0.3">
      <c r="A53" s="16" t="s">
        <v>29</v>
      </c>
      <c r="B53" s="17" t="s">
        <v>11</v>
      </c>
      <c r="C53" s="17" t="s">
        <v>67</v>
      </c>
      <c r="D53" s="17" t="s">
        <v>70</v>
      </c>
      <c r="E53" s="10" t="s">
        <v>30</v>
      </c>
      <c r="F53" s="83">
        <v>0</v>
      </c>
    </row>
    <row r="54" spans="1:6" ht="15" customHeight="1" x14ac:dyDescent="0.3">
      <c r="A54" s="30" t="s">
        <v>71</v>
      </c>
      <c r="B54" s="35" t="s">
        <v>67</v>
      </c>
      <c r="C54" s="35" t="s">
        <v>9</v>
      </c>
      <c r="D54" s="35"/>
      <c r="E54" s="4"/>
      <c r="F54" s="5">
        <f>F55+F62</f>
        <v>87100</v>
      </c>
    </row>
    <row r="55" spans="1:6" ht="22.2" customHeight="1" x14ac:dyDescent="0.3">
      <c r="A55" s="36" t="s">
        <v>72</v>
      </c>
      <c r="B55" s="32" t="s">
        <v>67</v>
      </c>
      <c r="C55" s="32" t="s">
        <v>82</v>
      </c>
      <c r="D55" s="17"/>
      <c r="E55" s="7"/>
      <c r="F55" s="8">
        <f>F56+F58+F60</f>
        <v>0</v>
      </c>
    </row>
    <row r="56" spans="1:6" ht="18" customHeight="1" x14ac:dyDescent="0.3">
      <c r="A56" s="16" t="s">
        <v>74</v>
      </c>
      <c r="B56" s="17" t="s">
        <v>67</v>
      </c>
      <c r="C56" s="17" t="s">
        <v>82</v>
      </c>
      <c r="D56" s="17" t="s">
        <v>75</v>
      </c>
      <c r="E56" s="17"/>
      <c r="F56" s="18">
        <v>0</v>
      </c>
    </row>
    <row r="57" spans="1:6" ht="16.2" customHeight="1" x14ac:dyDescent="0.3">
      <c r="A57" s="16" t="s">
        <v>29</v>
      </c>
      <c r="B57" s="17" t="s">
        <v>67</v>
      </c>
      <c r="C57" s="17" t="s">
        <v>82</v>
      </c>
      <c r="D57" s="17" t="s">
        <v>75</v>
      </c>
      <c r="E57" s="17" t="s">
        <v>30</v>
      </c>
      <c r="F57" s="18">
        <v>0</v>
      </c>
    </row>
    <row r="58" spans="1:6" ht="13.8" customHeight="1" x14ac:dyDescent="0.3">
      <c r="A58" s="16" t="s">
        <v>76</v>
      </c>
      <c r="B58" s="17" t="s">
        <v>67</v>
      </c>
      <c r="C58" s="17" t="s">
        <v>82</v>
      </c>
      <c r="D58" s="17" t="s">
        <v>77</v>
      </c>
      <c r="E58" s="17"/>
      <c r="F58" s="18">
        <f>F59</f>
        <v>0</v>
      </c>
    </row>
    <row r="59" spans="1:6" ht="20.399999999999999" customHeight="1" x14ac:dyDescent="0.3">
      <c r="A59" s="16" t="s">
        <v>29</v>
      </c>
      <c r="B59" s="17" t="s">
        <v>67</v>
      </c>
      <c r="C59" s="17" t="s">
        <v>82</v>
      </c>
      <c r="D59" s="17" t="s">
        <v>77</v>
      </c>
      <c r="E59" s="17" t="s">
        <v>30</v>
      </c>
      <c r="F59" s="18">
        <v>0</v>
      </c>
    </row>
    <row r="60" spans="1:6" ht="25.8" customHeight="1" x14ac:dyDescent="0.3">
      <c r="A60" s="26" t="s">
        <v>78</v>
      </c>
      <c r="B60" s="17" t="s">
        <v>67</v>
      </c>
      <c r="C60" s="17" t="s">
        <v>73</v>
      </c>
      <c r="D60" s="17" t="s">
        <v>79</v>
      </c>
      <c r="E60" s="17"/>
      <c r="F60" s="18">
        <f>F61</f>
        <v>0</v>
      </c>
    </row>
    <row r="61" spans="1:6" ht="18" customHeight="1" x14ac:dyDescent="0.3">
      <c r="A61" s="26" t="s">
        <v>80</v>
      </c>
      <c r="B61" s="17" t="s">
        <v>67</v>
      </c>
      <c r="C61" s="17" t="s">
        <v>73</v>
      </c>
      <c r="D61" s="17" t="s">
        <v>79</v>
      </c>
      <c r="E61" s="17" t="s">
        <v>30</v>
      </c>
      <c r="F61" s="83">
        <v>0</v>
      </c>
    </row>
    <row r="62" spans="1:6" ht="24" customHeight="1" x14ac:dyDescent="0.3">
      <c r="A62" s="38" t="s">
        <v>81</v>
      </c>
      <c r="B62" s="32" t="s">
        <v>67</v>
      </c>
      <c r="C62" s="32" t="s">
        <v>82</v>
      </c>
      <c r="D62" s="17"/>
      <c r="E62" s="7"/>
      <c r="F62" s="8">
        <f>F63</f>
        <v>87100</v>
      </c>
    </row>
    <row r="63" spans="1:6" ht="17.25" customHeight="1" x14ac:dyDescent="0.3">
      <c r="A63" s="39" t="s">
        <v>83</v>
      </c>
      <c r="B63" s="17" t="s">
        <v>67</v>
      </c>
      <c r="C63" s="17" t="s">
        <v>82</v>
      </c>
      <c r="D63" s="17" t="s">
        <v>13</v>
      </c>
      <c r="E63" s="10"/>
      <c r="F63" s="83">
        <v>87100</v>
      </c>
    </row>
    <row r="64" spans="1:6" ht="18.75" customHeight="1" x14ac:dyDescent="0.3">
      <c r="A64" s="37" t="s">
        <v>84</v>
      </c>
      <c r="B64" s="17" t="s">
        <v>67</v>
      </c>
      <c r="C64" s="17" t="s">
        <v>82</v>
      </c>
      <c r="D64" s="17" t="s">
        <v>85</v>
      </c>
      <c r="E64" s="10"/>
      <c r="F64" s="11">
        <f>F65</f>
        <v>0</v>
      </c>
    </row>
    <row r="65" spans="1:6" ht="24.75" customHeight="1" x14ac:dyDescent="0.3">
      <c r="A65" s="16" t="s">
        <v>29</v>
      </c>
      <c r="B65" s="17" t="s">
        <v>67</v>
      </c>
      <c r="C65" s="17" t="s">
        <v>82</v>
      </c>
      <c r="D65" s="17" t="s">
        <v>85</v>
      </c>
      <c r="E65" s="10" t="s">
        <v>30</v>
      </c>
      <c r="F65" s="11">
        <v>0</v>
      </c>
    </row>
    <row r="66" spans="1:6" ht="24.75" customHeight="1" x14ac:dyDescent="0.3">
      <c r="A66" s="37" t="s">
        <v>78</v>
      </c>
      <c r="B66" s="17" t="s">
        <v>67</v>
      </c>
      <c r="C66" s="17" t="s">
        <v>82</v>
      </c>
      <c r="D66" s="17" t="s">
        <v>79</v>
      </c>
      <c r="E66" s="10"/>
      <c r="F66" s="11">
        <f>F67</f>
        <v>87100</v>
      </c>
    </row>
    <row r="67" spans="1:6" ht="25.5" customHeight="1" x14ac:dyDescent="0.3">
      <c r="A67" s="16" t="s">
        <v>29</v>
      </c>
      <c r="B67" s="17" t="s">
        <v>67</v>
      </c>
      <c r="C67" s="17" t="s">
        <v>82</v>
      </c>
      <c r="D67" s="17" t="s">
        <v>79</v>
      </c>
      <c r="E67" s="10" t="s">
        <v>30</v>
      </c>
      <c r="F67" s="83">
        <v>87100</v>
      </c>
    </row>
    <row r="68" spans="1:6" ht="30" hidden="1" customHeight="1" x14ac:dyDescent="0.3">
      <c r="A68" s="26" t="s">
        <v>78</v>
      </c>
      <c r="B68" s="17" t="s">
        <v>67</v>
      </c>
      <c r="C68" s="17" t="s">
        <v>82</v>
      </c>
      <c r="D68" s="17" t="s">
        <v>183</v>
      </c>
      <c r="E68" s="10"/>
      <c r="F68" s="11">
        <f>F69</f>
        <v>0</v>
      </c>
    </row>
    <row r="69" spans="1:6" ht="13.2" hidden="1" customHeight="1" x14ac:dyDescent="0.3">
      <c r="A69" s="26" t="s">
        <v>80</v>
      </c>
      <c r="B69" s="17" t="s">
        <v>67</v>
      </c>
      <c r="C69" s="17" t="s">
        <v>82</v>
      </c>
      <c r="D69" s="17" t="s">
        <v>86</v>
      </c>
      <c r="E69" s="10" t="s">
        <v>30</v>
      </c>
      <c r="F69" s="11">
        <v>0</v>
      </c>
    </row>
    <row r="70" spans="1:6" ht="12.75" customHeight="1" x14ac:dyDescent="0.3">
      <c r="A70" s="30" t="s">
        <v>87</v>
      </c>
      <c r="B70" s="35" t="s">
        <v>21</v>
      </c>
      <c r="C70" s="35" t="s">
        <v>9</v>
      </c>
      <c r="D70" s="17"/>
      <c r="E70" s="4"/>
      <c r="F70" s="5">
        <f>F71+F80</f>
        <v>1914884.35</v>
      </c>
    </row>
    <row r="71" spans="1:6" ht="15.75" customHeight="1" x14ac:dyDescent="0.3">
      <c r="A71" s="38" t="s">
        <v>88</v>
      </c>
      <c r="B71" s="32" t="s">
        <v>21</v>
      </c>
      <c r="C71" s="32" t="s">
        <v>73</v>
      </c>
      <c r="D71" s="17"/>
      <c r="E71" s="40"/>
      <c r="F71" s="8">
        <f>F76+F72</f>
        <v>1914884.35</v>
      </c>
    </row>
    <row r="72" spans="1:6" ht="17.25" customHeight="1" x14ac:dyDescent="0.3">
      <c r="A72" s="30" t="s">
        <v>54</v>
      </c>
      <c r="B72" s="17" t="s">
        <v>21</v>
      </c>
      <c r="C72" s="17" t="s">
        <v>73</v>
      </c>
      <c r="D72" s="17" t="s">
        <v>13</v>
      </c>
      <c r="E72" s="4"/>
      <c r="F72" s="41">
        <f>F73</f>
        <v>1914884.35</v>
      </c>
    </row>
    <row r="73" spans="1:6" ht="45.75" customHeight="1" x14ac:dyDescent="0.3">
      <c r="A73" s="16" t="s">
        <v>89</v>
      </c>
      <c r="B73" s="17" t="s">
        <v>21</v>
      </c>
      <c r="C73" s="17" t="s">
        <v>73</v>
      </c>
      <c r="D73" s="17" t="s">
        <v>90</v>
      </c>
      <c r="E73" s="14"/>
      <c r="F73" s="11">
        <f>F74+F75</f>
        <v>1914884.35</v>
      </c>
    </row>
    <row r="74" spans="1:6" ht="33.75" customHeight="1" x14ac:dyDescent="0.3">
      <c r="A74" s="16" t="s">
        <v>61</v>
      </c>
      <c r="B74" s="17" t="s">
        <v>21</v>
      </c>
      <c r="C74" s="17" t="s">
        <v>73</v>
      </c>
      <c r="D74" s="17" t="s">
        <v>90</v>
      </c>
      <c r="E74" s="14" t="s">
        <v>62</v>
      </c>
      <c r="F74" s="11">
        <v>0</v>
      </c>
    </row>
    <row r="75" spans="1:6" ht="32.25" customHeight="1" x14ac:dyDescent="0.3">
      <c r="A75" s="16" t="s">
        <v>29</v>
      </c>
      <c r="B75" s="17" t="s">
        <v>21</v>
      </c>
      <c r="C75" s="17" t="s">
        <v>73</v>
      </c>
      <c r="D75" s="17" t="s">
        <v>90</v>
      </c>
      <c r="E75" s="14" t="s">
        <v>30</v>
      </c>
      <c r="F75" s="83">
        <v>1914884.35</v>
      </c>
    </row>
    <row r="76" spans="1:6" ht="20.25" customHeight="1" x14ac:dyDescent="0.3">
      <c r="A76" s="42" t="s">
        <v>83</v>
      </c>
      <c r="B76" s="17" t="s">
        <v>21</v>
      </c>
      <c r="C76" s="17" t="s">
        <v>73</v>
      </c>
      <c r="D76" s="17" t="s">
        <v>13</v>
      </c>
      <c r="E76" s="14"/>
      <c r="F76" s="11">
        <f>F77</f>
        <v>0</v>
      </c>
    </row>
    <row r="77" spans="1:6" ht="36" customHeight="1" x14ac:dyDescent="0.3">
      <c r="A77" s="16" t="s">
        <v>91</v>
      </c>
      <c r="B77" s="17" t="s">
        <v>21</v>
      </c>
      <c r="C77" s="17" t="s">
        <v>73</v>
      </c>
      <c r="D77" s="17" t="s">
        <v>92</v>
      </c>
      <c r="E77" s="14"/>
      <c r="F77" s="11">
        <f>F79+F78</f>
        <v>0</v>
      </c>
    </row>
    <row r="78" spans="1:6" ht="29.25" customHeight="1" x14ac:dyDescent="0.3">
      <c r="A78" s="16" t="s">
        <v>61</v>
      </c>
      <c r="B78" s="17" t="s">
        <v>21</v>
      </c>
      <c r="C78" s="17" t="s">
        <v>73</v>
      </c>
      <c r="D78" s="17" t="s">
        <v>92</v>
      </c>
      <c r="E78" s="14" t="s">
        <v>62</v>
      </c>
      <c r="F78" s="11">
        <v>0</v>
      </c>
    </row>
    <row r="79" spans="1:6" ht="32.4" customHeight="1" x14ac:dyDescent="0.3">
      <c r="A79" s="16" t="s">
        <v>29</v>
      </c>
      <c r="B79" s="17" t="s">
        <v>93</v>
      </c>
      <c r="C79" s="17" t="s">
        <v>73</v>
      </c>
      <c r="D79" s="17" t="s">
        <v>92</v>
      </c>
      <c r="E79" s="14" t="s">
        <v>30</v>
      </c>
      <c r="F79" s="11">
        <v>0</v>
      </c>
    </row>
    <row r="80" spans="1:6" ht="16.2" hidden="1" customHeight="1" x14ac:dyDescent="0.3">
      <c r="A80" s="16" t="s">
        <v>94</v>
      </c>
      <c r="B80" s="17" t="s">
        <v>21</v>
      </c>
      <c r="C80" s="17" t="s">
        <v>95</v>
      </c>
      <c r="D80" s="17"/>
      <c r="E80" s="14"/>
      <c r="F80" s="15">
        <f>F81</f>
        <v>0</v>
      </c>
    </row>
    <row r="81" spans="1:6" ht="19.2" hidden="1" customHeight="1" x14ac:dyDescent="0.3">
      <c r="A81" s="39" t="s">
        <v>12</v>
      </c>
      <c r="B81" s="17" t="s">
        <v>21</v>
      </c>
      <c r="C81" s="17" t="s">
        <v>95</v>
      </c>
      <c r="D81" s="17" t="s">
        <v>13</v>
      </c>
      <c r="E81" s="14"/>
      <c r="F81" s="41">
        <f>F82+F85</f>
        <v>0</v>
      </c>
    </row>
    <row r="82" spans="1:6" ht="19.2" hidden="1" customHeight="1" x14ac:dyDescent="0.3">
      <c r="A82" s="16" t="s">
        <v>96</v>
      </c>
      <c r="B82" s="17" t="s">
        <v>21</v>
      </c>
      <c r="C82" s="17" t="s">
        <v>95</v>
      </c>
      <c r="D82" s="17" t="s">
        <v>97</v>
      </c>
      <c r="E82" s="14"/>
      <c r="F82" s="11">
        <f>F83</f>
        <v>0</v>
      </c>
    </row>
    <row r="83" spans="1:6" ht="22.8" hidden="1" customHeight="1" x14ac:dyDescent="0.3">
      <c r="A83" s="16" t="s">
        <v>29</v>
      </c>
      <c r="B83" s="17" t="s">
        <v>21</v>
      </c>
      <c r="C83" s="17" t="s">
        <v>95</v>
      </c>
      <c r="D83" s="17" t="s">
        <v>97</v>
      </c>
      <c r="E83" s="14" t="s">
        <v>30</v>
      </c>
      <c r="F83" s="11">
        <v>0</v>
      </c>
    </row>
    <row r="84" spans="1:6" ht="21.6" hidden="1" customHeight="1" x14ac:dyDescent="0.3">
      <c r="A84" s="16" t="s">
        <v>35</v>
      </c>
      <c r="B84" s="17" t="s">
        <v>21</v>
      </c>
      <c r="C84" s="17" t="s">
        <v>95</v>
      </c>
      <c r="D84" s="17" t="s">
        <v>98</v>
      </c>
      <c r="E84" s="14" t="s">
        <v>36</v>
      </c>
      <c r="F84" s="11"/>
    </row>
    <row r="85" spans="1:6" ht="27" hidden="1" customHeight="1" x14ac:dyDescent="0.3">
      <c r="A85" s="34" t="s">
        <v>99</v>
      </c>
      <c r="B85" s="17" t="s">
        <v>21</v>
      </c>
      <c r="C85" s="17" t="s">
        <v>95</v>
      </c>
      <c r="D85" s="35" t="s">
        <v>100</v>
      </c>
      <c r="E85" s="14"/>
      <c r="F85" s="11">
        <f>F86</f>
        <v>0</v>
      </c>
    </row>
    <row r="86" spans="1:6" ht="12.6" hidden="1" customHeight="1" x14ac:dyDescent="0.3">
      <c r="A86" s="16" t="s">
        <v>29</v>
      </c>
      <c r="B86" s="17" t="s">
        <v>21</v>
      </c>
      <c r="C86" s="17" t="s">
        <v>95</v>
      </c>
      <c r="D86" s="17" t="s">
        <v>100</v>
      </c>
      <c r="E86" s="14" t="s">
        <v>30</v>
      </c>
      <c r="F86" s="11">
        <v>0</v>
      </c>
    </row>
    <row r="87" spans="1:6" ht="17.25" customHeight="1" x14ac:dyDescent="0.3">
      <c r="A87" s="30" t="s">
        <v>101</v>
      </c>
      <c r="B87" s="35" t="s">
        <v>102</v>
      </c>
      <c r="C87" s="35" t="s">
        <v>9</v>
      </c>
      <c r="D87" s="17"/>
      <c r="E87" s="4"/>
      <c r="F87" s="5">
        <f>F88+F96+F111+F142</f>
        <v>2515039.58</v>
      </c>
    </row>
    <row r="88" spans="1:6" ht="12.75" customHeight="1" x14ac:dyDescent="0.3">
      <c r="A88" s="36" t="s">
        <v>103</v>
      </c>
      <c r="B88" s="32" t="s">
        <v>102</v>
      </c>
      <c r="C88" s="32" t="s">
        <v>8</v>
      </c>
      <c r="D88" s="17"/>
      <c r="E88" s="7"/>
      <c r="F88" s="43">
        <f>F89+F90</f>
        <v>74329.45</v>
      </c>
    </row>
    <row r="89" spans="1:6" ht="19.5" customHeight="1" x14ac:dyDescent="0.3">
      <c r="A89" s="30" t="s">
        <v>54</v>
      </c>
      <c r="B89" s="17" t="s">
        <v>102</v>
      </c>
      <c r="C89" s="17" t="s">
        <v>8</v>
      </c>
      <c r="D89" s="17" t="s">
        <v>107</v>
      </c>
      <c r="E89" s="7" t="s">
        <v>38</v>
      </c>
      <c r="F89" s="25">
        <v>95.37</v>
      </c>
    </row>
    <row r="90" spans="1:6" ht="51" x14ac:dyDescent="0.3">
      <c r="A90" s="16" t="s">
        <v>104</v>
      </c>
      <c r="B90" s="17" t="s">
        <v>102</v>
      </c>
      <c r="C90" s="17" t="s">
        <v>8</v>
      </c>
      <c r="D90" s="17" t="s">
        <v>105</v>
      </c>
      <c r="E90" s="14"/>
      <c r="F90" s="83">
        <v>74234.080000000002</v>
      </c>
    </row>
    <row r="91" spans="1:6" ht="26.25" customHeight="1" x14ac:dyDescent="0.3">
      <c r="A91" s="16" t="s">
        <v>61</v>
      </c>
      <c r="B91" s="17" t="s">
        <v>102</v>
      </c>
      <c r="C91" s="17" t="s">
        <v>8</v>
      </c>
      <c r="D91" s="17" t="s">
        <v>105</v>
      </c>
      <c r="E91" s="14" t="s">
        <v>30</v>
      </c>
      <c r="F91" s="11">
        <v>74234.080000000002</v>
      </c>
    </row>
    <row r="92" spans="1:6" ht="33" customHeight="1" x14ac:dyDescent="0.3">
      <c r="A92" s="16" t="s">
        <v>29</v>
      </c>
      <c r="B92" s="17" t="s">
        <v>102</v>
      </c>
      <c r="C92" s="17" t="s">
        <v>8</v>
      </c>
      <c r="D92" s="17" t="s">
        <v>107</v>
      </c>
      <c r="E92" s="14" t="s">
        <v>30</v>
      </c>
      <c r="F92" s="11">
        <v>0</v>
      </c>
    </row>
    <row r="93" spans="1:6" ht="18.600000000000001" hidden="1" customHeight="1" x14ac:dyDescent="0.3">
      <c r="A93" s="42" t="s">
        <v>83</v>
      </c>
      <c r="B93" s="17" t="s">
        <v>102</v>
      </c>
      <c r="C93" s="17" t="s">
        <v>8</v>
      </c>
      <c r="D93" s="17" t="s">
        <v>13</v>
      </c>
      <c r="E93" s="14"/>
      <c r="F93" s="11">
        <f>F94</f>
        <v>0</v>
      </c>
    </row>
    <row r="94" spans="1:6" ht="15.6" hidden="1" customHeight="1" x14ac:dyDescent="0.3">
      <c r="A94" s="16" t="s">
        <v>106</v>
      </c>
      <c r="B94" s="17" t="s">
        <v>102</v>
      </c>
      <c r="C94" s="17" t="s">
        <v>8</v>
      </c>
      <c r="D94" s="17" t="s">
        <v>107</v>
      </c>
      <c r="E94" s="10"/>
      <c r="F94" s="11">
        <f>F95</f>
        <v>0</v>
      </c>
    </row>
    <row r="95" spans="1:6" ht="22.8" hidden="1" customHeight="1" x14ac:dyDescent="0.3">
      <c r="A95" s="16" t="s">
        <v>29</v>
      </c>
      <c r="B95" s="17" t="s">
        <v>102</v>
      </c>
      <c r="C95" s="17" t="s">
        <v>8</v>
      </c>
      <c r="D95" s="17" t="s">
        <v>107</v>
      </c>
      <c r="E95" s="10" t="s">
        <v>30</v>
      </c>
      <c r="F95" s="11">
        <v>0</v>
      </c>
    </row>
    <row r="96" spans="1:6" ht="15" customHeight="1" x14ac:dyDescent="0.3">
      <c r="A96" s="44" t="s">
        <v>108</v>
      </c>
      <c r="B96" s="32" t="s">
        <v>102</v>
      </c>
      <c r="C96" s="32" t="s">
        <v>11</v>
      </c>
      <c r="D96" s="17"/>
      <c r="E96" s="40"/>
      <c r="F96" s="5">
        <f>F97+F101</f>
        <v>1079716</v>
      </c>
    </row>
    <row r="97" spans="1:6" ht="24.75" customHeight="1" x14ac:dyDescent="0.3">
      <c r="A97" s="30" t="s">
        <v>54</v>
      </c>
      <c r="B97" s="17" t="s">
        <v>102</v>
      </c>
      <c r="C97" s="17" t="s">
        <v>11</v>
      </c>
      <c r="D97" s="17" t="s">
        <v>13</v>
      </c>
      <c r="E97" s="40"/>
      <c r="F97" s="45">
        <f>F98+F106+F109</f>
        <v>1079716</v>
      </c>
    </row>
    <row r="98" spans="1:6" ht="52.5" customHeight="1" x14ac:dyDescent="0.3">
      <c r="A98" s="16" t="s">
        <v>109</v>
      </c>
      <c r="B98" s="17" t="s">
        <v>102</v>
      </c>
      <c r="C98" s="17" t="s">
        <v>11</v>
      </c>
      <c r="D98" s="17" t="s">
        <v>110</v>
      </c>
      <c r="E98" s="14"/>
      <c r="F98" s="11">
        <f>F99+F100</f>
        <v>1079716</v>
      </c>
    </row>
    <row r="99" spans="1:6" ht="27.75" customHeight="1" x14ac:dyDescent="0.3">
      <c r="A99" s="16" t="s">
        <v>61</v>
      </c>
      <c r="B99" s="17" t="s">
        <v>102</v>
      </c>
      <c r="C99" s="17" t="s">
        <v>11</v>
      </c>
      <c r="D99" s="17" t="s">
        <v>110</v>
      </c>
      <c r="E99" s="14" t="s">
        <v>62</v>
      </c>
      <c r="F99" s="11">
        <v>0</v>
      </c>
    </row>
    <row r="100" spans="1:6" ht="30.6" customHeight="1" x14ac:dyDescent="0.3">
      <c r="A100" s="16" t="s">
        <v>29</v>
      </c>
      <c r="B100" s="17" t="s">
        <v>102</v>
      </c>
      <c r="C100" s="17" t="s">
        <v>11</v>
      </c>
      <c r="D100" s="17" t="s">
        <v>110</v>
      </c>
      <c r="E100" s="14" t="s">
        <v>30</v>
      </c>
      <c r="F100" s="11">
        <v>1079716</v>
      </c>
    </row>
    <row r="101" spans="1:6" ht="25.2" hidden="1" customHeight="1" x14ac:dyDescent="0.3">
      <c r="A101" s="42" t="s">
        <v>83</v>
      </c>
      <c r="B101" s="17" t="s">
        <v>102</v>
      </c>
      <c r="C101" s="17" t="s">
        <v>11</v>
      </c>
      <c r="D101" s="17" t="s">
        <v>13</v>
      </c>
      <c r="E101" s="14"/>
      <c r="F101" s="11">
        <f>F102</f>
        <v>0</v>
      </c>
    </row>
    <row r="102" spans="1:6" ht="40.200000000000003" hidden="1" customHeight="1" x14ac:dyDescent="0.3">
      <c r="A102" s="37" t="s">
        <v>111</v>
      </c>
      <c r="B102" s="17" t="s">
        <v>102</v>
      </c>
      <c r="C102" s="17" t="s">
        <v>11</v>
      </c>
      <c r="D102" s="17" t="s">
        <v>112</v>
      </c>
      <c r="E102" s="14"/>
      <c r="F102" s="11">
        <f>F103+F104+F105</f>
        <v>0</v>
      </c>
    </row>
    <row r="103" spans="1:6" ht="28.2" hidden="1" customHeight="1" x14ac:dyDescent="0.3">
      <c r="A103" s="16" t="s">
        <v>61</v>
      </c>
      <c r="B103" s="17" t="s">
        <v>102</v>
      </c>
      <c r="C103" s="17" t="s">
        <v>11</v>
      </c>
      <c r="D103" s="17" t="s">
        <v>112</v>
      </c>
      <c r="E103" s="14" t="s">
        <v>62</v>
      </c>
      <c r="F103" s="11">
        <v>0</v>
      </c>
    </row>
    <row r="104" spans="1:6" ht="28.8" hidden="1" customHeight="1" x14ac:dyDescent="0.3">
      <c r="A104" s="16" t="s">
        <v>29</v>
      </c>
      <c r="B104" s="17" t="s">
        <v>102</v>
      </c>
      <c r="C104" s="17" t="s">
        <v>11</v>
      </c>
      <c r="D104" s="17" t="s">
        <v>112</v>
      </c>
      <c r="E104" s="14" t="s">
        <v>30</v>
      </c>
      <c r="F104" s="11">
        <v>0</v>
      </c>
    </row>
    <row r="105" spans="1:6" ht="45.6" hidden="1" customHeight="1" x14ac:dyDescent="0.3">
      <c r="A105" s="16" t="s">
        <v>113</v>
      </c>
      <c r="B105" s="17" t="s">
        <v>102</v>
      </c>
      <c r="C105" s="17" t="s">
        <v>11</v>
      </c>
      <c r="D105" s="17" t="s">
        <v>112</v>
      </c>
      <c r="E105" s="14" t="s">
        <v>114</v>
      </c>
      <c r="F105" s="11">
        <v>0</v>
      </c>
    </row>
    <row r="106" spans="1:6" ht="52.5" customHeight="1" x14ac:dyDescent="0.3">
      <c r="A106" s="26" t="s">
        <v>111</v>
      </c>
      <c r="B106" s="17" t="s">
        <v>102</v>
      </c>
      <c r="C106" s="17" t="s">
        <v>11</v>
      </c>
      <c r="D106" s="17" t="s">
        <v>115</v>
      </c>
      <c r="E106" s="14"/>
      <c r="F106" s="11">
        <f>F107+F108</f>
        <v>0</v>
      </c>
    </row>
    <row r="107" spans="1:6" ht="24.75" customHeight="1" x14ac:dyDescent="0.3">
      <c r="A107" s="26" t="s">
        <v>61</v>
      </c>
      <c r="B107" s="17" t="s">
        <v>102</v>
      </c>
      <c r="C107" s="17" t="s">
        <v>11</v>
      </c>
      <c r="D107" s="17" t="s">
        <v>115</v>
      </c>
      <c r="E107" s="14" t="s">
        <v>62</v>
      </c>
      <c r="F107" s="11">
        <v>0</v>
      </c>
    </row>
    <row r="108" spans="1:6" ht="16.8" customHeight="1" x14ac:dyDescent="0.3">
      <c r="A108" s="26" t="s">
        <v>80</v>
      </c>
      <c r="B108" s="17" t="s">
        <v>102</v>
      </c>
      <c r="C108" s="17" t="s">
        <v>11</v>
      </c>
      <c r="D108" s="17" t="s">
        <v>115</v>
      </c>
      <c r="E108" s="14" t="s">
        <v>30</v>
      </c>
      <c r="F108" s="11">
        <v>0</v>
      </c>
    </row>
    <row r="109" spans="1:6" ht="51.6" hidden="1" customHeight="1" x14ac:dyDescent="0.3">
      <c r="A109" s="26" t="s">
        <v>116</v>
      </c>
      <c r="B109" s="17" t="s">
        <v>102</v>
      </c>
      <c r="C109" s="17" t="s">
        <v>11</v>
      </c>
      <c r="D109" s="17" t="s">
        <v>117</v>
      </c>
      <c r="E109" s="14"/>
      <c r="F109" s="11">
        <f>F110</f>
        <v>0</v>
      </c>
    </row>
    <row r="110" spans="1:6" ht="25.8" hidden="1" customHeight="1" x14ac:dyDescent="0.3">
      <c r="A110" s="26" t="s">
        <v>118</v>
      </c>
      <c r="B110" s="17" t="s">
        <v>102</v>
      </c>
      <c r="C110" s="17" t="s">
        <v>11</v>
      </c>
      <c r="D110" s="17" t="s">
        <v>117</v>
      </c>
      <c r="E110" s="27" t="s">
        <v>119</v>
      </c>
      <c r="F110" s="11">
        <v>0</v>
      </c>
    </row>
    <row r="111" spans="1:6" ht="18.75" customHeight="1" x14ac:dyDescent="0.3">
      <c r="A111" s="46" t="s">
        <v>120</v>
      </c>
      <c r="B111" s="32" t="s">
        <v>102</v>
      </c>
      <c r="C111" s="32" t="s">
        <v>67</v>
      </c>
      <c r="D111" s="17"/>
      <c r="E111" s="40"/>
      <c r="F111" s="5">
        <f>F116+F119+F123+F126+F131+F133</f>
        <v>1360994.1300000001</v>
      </c>
    </row>
    <row r="112" spans="1:6" ht="19.8" hidden="1" customHeight="1" x14ac:dyDescent="0.3">
      <c r="A112" s="47" t="s">
        <v>121</v>
      </c>
      <c r="B112" s="17" t="s">
        <v>102</v>
      </c>
      <c r="C112" s="17" t="s">
        <v>67</v>
      </c>
      <c r="D112" s="17" t="s">
        <v>122</v>
      </c>
      <c r="E112" s="14"/>
      <c r="F112" s="18">
        <f>F113+F114</f>
        <v>0</v>
      </c>
    </row>
    <row r="113" spans="1:6" ht="27.6" hidden="1" customHeight="1" x14ac:dyDescent="0.3">
      <c r="A113" s="16" t="s">
        <v>61</v>
      </c>
      <c r="B113" s="17" t="s">
        <v>102</v>
      </c>
      <c r="C113" s="17" t="s">
        <v>67</v>
      </c>
      <c r="D113" s="17" t="s">
        <v>122</v>
      </c>
      <c r="E113" s="14" t="s">
        <v>62</v>
      </c>
      <c r="F113" s="18">
        <v>0</v>
      </c>
    </row>
    <row r="114" spans="1:6" ht="30" hidden="1" customHeight="1" x14ac:dyDescent="0.3">
      <c r="A114" s="16" t="s">
        <v>29</v>
      </c>
      <c r="B114" s="17" t="s">
        <v>102</v>
      </c>
      <c r="C114" s="17" t="s">
        <v>67</v>
      </c>
      <c r="D114" s="17" t="s">
        <v>122</v>
      </c>
      <c r="E114" s="14" t="s">
        <v>30</v>
      </c>
      <c r="F114" s="18">
        <v>0</v>
      </c>
    </row>
    <row r="115" spans="1:6" ht="20.25" customHeight="1" x14ac:dyDescent="0.3">
      <c r="A115" s="30" t="s">
        <v>54</v>
      </c>
      <c r="B115" s="17" t="s">
        <v>102</v>
      </c>
      <c r="C115" s="17" t="s">
        <v>67</v>
      </c>
      <c r="D115" s="17" t="s">
        <v>13</v>
      </c>
      <c r="E115" s="40"/>
      <c r="F115" s="25">
        <f>F116+F119</f>
        <v>253292.5</v>
      </c>
    </row>
    <row r="116" spans="1:6" ht="31.5" customHeight="1" x14ac:dyDescent="0.3">
      <c r="A116" s="16" t="s">
        <v>123</v>
      </c>
      <c r="B116" s="17" t="s">
        <v>102</v>
      </c>
      <c r="C116" s="17" t="s">
        <v>67</v>
      </c>
      <c r="D116" s="17" t="s">
        <v>124</v>
      </c>
      <c r="E116" s="17"/>
      <c r="F116" s="18">
        <f>F117+F118</f>
        <v>212292.5</v>
      </c>
    </row>
    <row r="117" spans="1:6" ht="25.5" customHeight="1" x14ac:dyDescent="0.3">
      <c r="A117" s="16" t="s">
        <v>61</v>
      </c>
      <c r="B117" s="17" t="s">
        <v>102</v>
      </c>
      <c r="C117" s="17" t="s">
        <v>67</v>
      </c>
      <c r="D117" s="17" t="s">
        <v>124</v>
      </c>
      <c r="E117" s="17" t="s">
        <v>62</v>
      </c>
      <c r="F117" s="18"/>
    </row>
    <row r="118" spans="1:6" ht="27" customHeight="1" x14ac:dyDescent="0.3">
      <c r="A118" s="16" t="s">
        <v>29</v>
      </c>
      <c r="B118" s="17" t="s">
        <v>102</v>
      </c>
      <c r="C118" s="17" t="s">
        <v>67</v>
      </c>
      <c r="D118" s="17" t="s">
        <v>124</v>
      </c>
      <c r="E118" s="17" t="s">
        <v>30</v>
      </c>
      <c r="F118" s="83">
        <v>212292.5</v>
      </c>
    </row>
    <row r="119" spans="1:6" ht="27" customHeight="1" x14ac:dyDescent="0.3">
      <c r="A119" s="16" t="s">
        <v>125</v>
      </c>
      <c r="B119" s="17" t="s">
        <v>102</v>
      </c>
      <c r="C119" s="17" t="s">
        <v>67</v>
      </c>
      <c r="D119" s="17" t="s">
        <v>126</v>
      </c>
      <c r="E119" s="17"/>
      <c r="F119" s="18">
        <f>F120+F121</f>
        <v>41000</v>
      </c>
    </row>
    <row r="120" spans="1:6" ht="33" customHeight="1" x14ac:dyDescent="0.3">
      <c r="A120" s="16" t="s">
        <v>61</v>
      </c>
      <c r="B120" s="17" t="s">
        <v>102</v>
      </c>
      <c r="C120" s="17" t="s">
        <v>67</v>
      </c>
      <c r="D120" s="17" t="s">
        <v>126</v>
      </c>
      <c r="E120" s="17" t="s">
        <v>62</v>
      </c>
      <c r="F120" s="18"/>
    </row>
    <row r="121" spans="1:6" ht="21.75" customHeight="1" x14ac:dyDescent="0.3">
      <c r="A121" s="16" t="s">
        <v>29</v>
      </c>
      <c r="B121" s="17" t="s">
        <v>102</v>
      </c>
      <c r="C121" s="17" t="s">
        <v>67</v>
      </c>
      <c r="D121" s="17" t="s">
        <v>126</v>
      </c>
      <c r="E121" s="17" t="s">
        <v>30</v>
      </c>
      <c r="F121" s="18">
        <v>41000</v>
      </c>
    </row>
    <row r="122" spans="1:6" ht="17.25" customHeight="1" x14ac:dyDescent="0.3">
      <c r="A122" s="42" t="s">
        <v>83</v>
      </c>
      <c r="B122" s="17" t="s">
        <v>102</v>
      </c>
      <c r="C122" s="17" t="s">
        <v>67</v>
      </c>
      <c r="D122" s="17" t="s">
        <v>13</v>
      </c>
      <c r="E122" s="48"/>
      <c r="F122" s="8">
        <f>F125+F132+F124</f>
        <v>1100952.6800000002</v>
      </c>
    </row>
    <row r="123" spans="1:6" ht="19.8" customHeight="1" x14ac:dyDescent="0.3">
      <c r="A123" s="16" t="s">
        <v>61</v>
      </c>
      <c r="B123" s="17" t="s">
        <v>102</v>
      </c>
      <c r="C123" s="17" t="s">
        <v>67</v>
      </c>
      <c r="D123" s="17" t="s">
        <v>128</v>
      </c>
      <c r="E123" s="48"/>
      <c r="F123" s="72">
        <f>F124</f>
        <v>368164</v>
      </c>
    </row>
    <row r="124" spans="1:6" ht="22.2" customHeight="1" x14ac:dyDescent="0.3">
      <c r="A124" s="16" t="s">
        <v>29</v>
      </c>
      <c r="B124" s="17" t="s">
        <v>102</v>
      </c>
      <c r="C124" s="17" t="s">
        <v>67</v>
      </c>
      <c r="D124" s="17" t="s">
        <v>128</v>
      </c>
      <c r="E124" s="64" t="s">
        <v>30</v>
      </c>
      <c r="F124" s="83">
        <v>368164</v>
      </c>
    </row>
    <row r="125" spans="1:6" x14ac:dyDescent="0.3">
      <c r="A125" s="47" t="s">
        <v>127</v>
      </c>
      <c r="B125" s="17" t="s">
        <v>102</v>
      </c>
      <c r="C125" s="17" t="s">
        <v>67</v>
      </c>
      <c r="D125" s="17" t="s">
        <v>128</v>
      </c>
      <c r="E125" s="14"/>
      <c r="F125" s="11">
        <f>F126</f>
        <v>622354.43000000005</v>
      </c>
    </row>
    <row r="126" spans="1:6" ht="23.4" customHeight="1" x14ac:dyDescent="0.3">
      <c r="A126" s="16" t="s">
        <v>29</v>
      </c>
      <c r="B126" s="17" t="s">
        <v>102</v>
      </c>
      <c r="C126" s="17" t="s">
        <v>67</v>
      </c>
      <c r="D126" s="17" t="s">
        <v>128</v>
      </c>
      <c r="E126" s="14" t="s">
        <v>181</v>
      </c>
      <c r="F126" s="83">
        <v>622354.43000000005</v>
      </c>
    </row>
    <row r="127" spans="1:6" hidden="1" x14ac:dyDescent="0.3">
      <c r="A127" s="22" t="s">
        <v>129</v>
      </c>
      <c r="B127" s="17" t="s">
        <v>102</v>
      </c>
      <c r="C127" s="17" t="s">
        <v>67</v>
      </c>
      <c r="D127" s="17" t="s">
        <v>130</v>
      </c>
      <c r="E127" s="14"/>
      <c r="F127" s="11">
        <f>F128</f>
        <v>0</v>
      </c>
    </row>
    <row r="128" spans="1:6" ht="22.8" hidden="1" customHeight="1" x14ac:dyDescent="0.3">
      <c r="A128" s="16" t="s">
        <v>29</v>
      </c>
      <c r="B128" s="17" t="s">
        <v>102</v>
      </c>
      <c r="C128" s="17" t="s">
        <v>67</v>
      </c>
      <c r="D128" s="17" t="s">
        <v>130</v>
      </c>
      <c r="E128" s="14" t="s">
        <v>30</v>
      </c>
      <c r="F128" s="11">
        <v>0</v>
      </c>
    </row>
    <row r="129" spans="1:6" ht="18.600000000000001" hidden="1" customHeight="1" x14ac:dyDescent="0.3">
      <c r="A129" s="16" t="s">
        <v>131</v>
      </c>
      <c r="B129" s="17" t="s">
        <v>102</v>
      </c>
      <c r="C129" s="17" t="s">
        <v>67</v>
      </c>
      <c r="D129" s="17" t="s">
        <v>132</v>
      </c>
      <c r="E129" s="14"/>
      <c r="F129" s="11">
        <f>F130</f>
        <v>0</v>
      </c>
    </row>
    <row r="130" spans="1:6" ht="22.2" hidden="1" customHeight="1" x14ac:dyDescent="0.3">
      <c r="A130" s="16" t="s">
        <v>29</v>
      </c>
      <c r="B130" s="17" t="s">
        <v>102</v>
      </c>
      <c r="C130" s="17" t="s">
        <v>67</v>
      </c>
      <c r="D130" s="17" t="s">
        <v>132</v>
      </c>
      <c r="E130" s="14" t="s">
        <v>30</v>
      </c>
      <c r="F130" s="11">
        <v>0</v>
      </c>
    </row>
    <row r="131" spans="1:6" ht="22.2" customHeight="1" x14ac:dyDescent="0.3">
      <c r="A131" s="16" t="s">
        <v>29</v>
      </c>
      <c r="B131" s="17" t="s">
        <v>102</v>
      </c>
      <c r="C131" s="17" t="s">
        <v>67</v>
      </c>
      <c r="D131" s="17" t="s">
        <v>128</v>
      </c>
      <c r="E131" s="14" t="s">
        <v>38</v>
      </c>
      <c r="F131" s="89">
        <v>6748.95</v>
      </c>
    </row>
    <row r="132" spans="1:6" x14ac:dyDescent="0.3">
      <c r="A132" s="16" t="s">
        <v>133</v>
      </c>
      <c r="B132" s="17" t="s">
        <v>102</v>
      </c>
      <c r="C132" s="17" t="s">
        <v>67</v>
      </c>
      <c r="D132" s="17" t="s">
        <v>134</v>
      </c>
      <c r="E132" s="14"/>
      <c r="F132" s="11">
        <f>F133</f>
        <v>110434.25</v>
      </c>
    </row>
    <row r="133" spans="1:6" ht="21" customHeight="1" x14ac:dyDescent="0.3">
      <c r="A133" s="16" t="s">
        <v>29</v>
      </c>
      <c r="B133" s="17" t="s">
        <v>102</v>
      </c>
      <c r="C133" s="17" t="s">
        <v>67</v>
      </c>
      <c r="D133" s="17" t="s">
        <v>134</v>
      </c>
      <c r="E133" s="14" t="s">
        <v>30</v>
      </c>
      <c r="F133" s="83">
        <v>110434.25</v>
      </c>
    </row>
    <row r="134" spans="1:6" ht="22.2" customHeight="1" x14ac:dyDescent="0.3">
      <c r="A134" s="16" t="s">
        <v>29</v>
      </c>
      <c r="B134" s="17" t="s">
        <v>102</v>
      </c>
      <c r="C134" s="17" t="s">
        <v>67</v>
      </c>
      <c r="D134" s="17" t="s">
        <v>134</v>
      </c>
      <c r="E134" s="14" t="s">
        <v>36</v>
      </c>
      <c r="F134" s="11">
        <v>0</v>
      </c>
    </row>
    <row r="135" spans="1:6" ht="20.399999999999999" hidden="1" x14ac:dyDescent="0.3">
      <c r="A135" s="16" t="s">
        <v>61</v>
      </c>
      <c r="B135" s="17" t="s">
        <v>102</v>
      </c>
      <c r="C135" s="17" t="s">
        <v>67</v>
      </c>
      <c r="D135" s="17" t="s">
        <v>122</v>
      </c>
      <c r="E135" s="14" t="s">
        <v>62</v>
      </c>
      <c r="F135" s="11">
        <v>0</v>
      </c>
    </row>
    <row r="136" spans="1:6" ht="25.8" hidden="1" customHeight="1" x14ac:dyDescent="0.3">
      <c r="A136" s="16" t="s">
        <v>29</v>
      </c>
      <c r="B136" s="17" t="s">
        <v>102</v>
      </c>
      <c r="C136" s="17" t="s">
        <v>67</v>
      </c>
      <c r="D136" s="17" t="s">
        <v>122</v>
      </c>
      <c r="E136" s="14" t="s">
        <v>30</v>
      </c>
      <c r="F136" s="11">
        <v>0</v>
      </c>
    </row>
    <row r="137" spans="1:6" ht="24.6" hidden="1" customHeight="1" x14ac:dyDescent="0.3">
      <c r="A137" s="47" t="s">
        <v>135</v>
      </c>
      <c r="B137" s="17" t="s">
        <v>102</v>
      </c>
      <c r="C137" s="17" t="s">
        <v>67</v>
      </c>
      <c r="D137" s="17" t="s">
        <v>136</v>
      </c>
      <c r="E137" s="14"/>
      <c r="F137" s="11">
        <f>F139</f>
        <v>0</v>
      </c>
    </row>
    <row r="138" spans="1:6" ht="22.8" hidden="1" customHeight="1" x14ac:dyDescent="0.3">
      <c r="A138" s="16" t="s">
        <v>61</v>
      </c>
      <c r="B138" s="17" t="s">
        <v>102</v>
      </c>
      <c r="C138" s="17" t="s">
        <v>67</v>
      </c>
      <c r="D138" s="17" t="s">
        <v>136</v>
      </c>
      <c r="E138" s="14" t="s">
        <v>62</v>
      </c>
      <c r="F138" s="11">
        <v>0</v>
      </c>
    </row>
    <row r="139" spans="1:6" ht="24.6" hidden="1" customHeight="1" x14ac:dyDescent="0.3">
      <c r="A139" s="16" t="s">
        <v>29</v>
      </c>
      <c r="B139" s="17" t="s">
        <v>102</v>
      </c>
      <c r="C139" s="17" t="s">
        <v>67</v>
      </c>
      <c r="D139" s="17" t="s">
        <v>136</v>
      </c>
      <c r="E139" s="14" t="s">
        <v>30</v>
      </c>
      <c r="F139" s="11">
        <v>0</v>
      </c>
    </row>
    <row r="140" spans="1:6" ht="19.8" hidden="1" customHeight="1" x14ac:dyDescent="0.3">
      <c r="A140" s="26" t="s">
        <v>137</v>
      </c>
      <c r="B140" s="17" t="s">
        <v>102</v>
      </c>
      <c r="C140" s="17" t="s">
        <v>67</v>
      </c>
      <c r="D140" s="17" t="s">
        <v>138</v>
      </c>
      <c r="E140" s="14"/>
      <c r="F140" s="11">
        <f>F141</f>
        <v>0</v>
      </c>
    </row>
    <row r="141" spans="1:6" ht="18.600000000000001" hidden="1" customHeight="1" x14ac:dyDescent="0.3">
      <c r="A141" s="26" t="s">
        <v>80</v>
      </c>
      <c r="B141" s="17" t="s">
        <v>102</v>
      </c>
      <c r="C141" s="17" t="s">
        <v>67</v>
      </c>
      <c r="D141" s="17" t="s">
        <v>138</v>
      </c>
      <c r="E141" s="14" t="s">
        <v>30</v>
      </c>
      <c r="F141" s="11">
        <v>0</v>
      </c>
    </row>
    <row r="142" spans="1:6" ht="22.8" hidden="1" customHeight="1" x14ac:dyDescent="0.3">
      <c r="A142" s="49" t="s">
        <v>139</v>
      </c>
      <c r="B142" s="32" t="s">
        <v>102</v>
      </c>
      <c r="C142" s="32" t="s">
        <v>102</v>
      </c>
      <c r="D142" s="17"/>
      <c r="E142" s="40"/>
      <c r="F142" s="8">
        <f>F143+F145+F151</f>
        <v>0</v>
      </c>
    </row>
    <row r="143" spans="1:6" ht="20.399999999999999" hidden="1" x14ac:dyDescent="0.3">
      <c r="A143" s="22" t="s">
        <v>140</v>
      </c>
      <c r="B143" s="32" t="s">
        <v>102</v>
      </c>
      <c r="C143" s="32" t="s">
        <v>102</v>
      </c>
      <c r="D143" s="17" t="s">
        <v>141</v>
      </c>
      <c r="E143" s="32"/>
      <c r="F143" s="25">
        <f>F144</f>
        <v>0</v>
      </c>
    </row>
    <row r="144" spans="1:6" ht="30" hidden="1" customHeight="1" x14ac:dyDescent="0.3">
      <c r="A144" s="22" t="s">
        <v>61</v>
      </c>
      <c r="B144" s="32" t="s">
        <v>102</v>
      </c>
      <c r="C144" s="32" t="s">
        <v>102</v>
      </c>
      <c r="D144" s="17" t="s">
        <v>141</v>
      </c>
      <c r="E144" s="32" t="s">
        <v>30</v>
      </c>
      <c r="F144" s="25">
        <v>0</v>
      </c>
    </row>
    <row r="145" spans="1:6" ht="21" hidden="1" customHeight="1" x14ac:dyDescent="0.3">
      <c r="A145" s="39" t="s">
        <v>142</v>
      </c>
      <c r="B145" s="17" t="s">
        <v>102</v>
      </c>
      <c r="C145" s="17" t="s">
        <v>102</v>
      </c>
      <c r="D145" s="17" t="s">
        <v>13</v>
      </c>
      <c r="E145" s="14"/>
      <c r="F145" s="11">
        <f>F149+F146</f>
        <v>0</v>
      </c>
    </row>
    <row r="146" spans="1:6" ht="18" hidden="1" customHeight="1" x14ac:dyDescent="0.3">
      <c r="A146" s="37" t="s">
        <v>143</v>
      </c>
      <c r="B146" s="17" t="s">
        <v>102</v>
      </c>
      <c r="C146" s="17" t="s">
        <v>102</v>
      </c>
      <c r="D146" s="17" t="s">
        <v>144</v>
      </c>
      <c r="E146" s="14"/>
      <c r="F146" s="11">
        <f>F148+F147</f>
        <v>0</v>
      </c>
    </row>
    <row r="147" spans="1:6" ht="0.6" hidden="1" customHeight="1" x14ac:dyDescent="0.3">
      <c r="A147" s="22" t="s">
        <v>61</v>
      </c>
      <c r="B147" s="17" t="s">
        <v>102</v>
      </c>
      <c r="C147" s="17" t="s">
        <v>102</v>
      </c>
      <c r="D147" s="17" t="s">
        <v>144</v>
      </c>
      <c r="E147" s="14" t="s">
        <v>30</v>
      </c>
      <c r="F147" s="11">
        <v>0</v>
      </c>
    </row>
    <row r="148" spans="1:6" ht="24" hidden="1" customHeight="1" x14ac:dyDescent="0.3">
      <c r="A148" s="22" t="s">
        <v>145</v>
      </c>
      <c r="B148" s="17" t="s">
        <v>102</v>
      </c>
      <c r="C148" s="17" t="s">
        <v>102</v>
      </c>
      <c r="D148" s="17" t="s">
        <v>144</v>
      </c>
      <c r="E148" s="14" t="s">
        <v>119</v>
      </c>
      <c r="F148" s="11">
        <v>0</v>
      </c>
    </row>
    <row r="149" spans="1:6" ht="16.2" hidden="1" customHeight="1" x14ac:dyDescent="0.3">
      <c r="A149" s="37" t="s">
        <v>146</v>
      </c>
      <c r="B149" s="17" t="s">
        <v>102</v>
      </c>
      <c r="C149" s="17" t="s">
        <v>102</v>
      </c>
      <c r="D149" s="17" t="s">
        <v>147</v>
      </c>
      <c r="E149" s="14"/>
      <c r="F149" s="11">
        <f>F150</f>
        <v>0</v>
      </c>
    </row>
    <row r="150" spans="1:6" ht="31.8" hidden="1" customHeight="1" x14ac:dyDescent="0.3">
      <c r="A150" s="22" t="s">
        <v>145</v>
      </c>
      <c r="B150" s="17" t="s">
        <v>102</v>
      </c>
      <c r="C150" s="17" t="s">
        <v>102</v>
      </c>
      <c r="D150" s="17" t="s">
        <v>147</v>
      </c>
      <c r="E150" s="14" t="s">
        <v>119</v>
      </c>
      <c r="F150" s="11"/>
    </row>
    <row r="151" spans="1:6" ht="46.8" hidden="1" customHeight="1" x14ac:dyDescent="0.3">
      <c r="A151" s="50" t="s">
        <v>148</v>
      </c>
      <c r="B151" s="17" t="s">
        <v>102</v>
      </c>
      <c r="C151" s="17" t="s">
        <v>102</v>
      </c>
      <c r="D151" s="14" t="s">
        <v>149</v>
      </c>
      <c r="E151" s="14"/>
      <c r="F151" s="11">
        <f>F153</f>
        <v>0</v>
      </c>
    </row>
    <row r="152" spans="1:6" ht="24" customHeight="1" x14ac:dyDescent="0.3">
      <c r="A152" s="81" t="s">
        <v>185</v>
      </c>
      <c r="B152" s="17" t="s">
        <v>102</v>
      </c>
      <c r="C152" s="17" t="s">
        <v>67</v>
      </c>
      <c r="D152" s="14" t="s">
        <v>134</v>
      </c>
      <c r="E152" s="14" t="s">
        <v>58</v>
      </c>
      <c r="F152" s="11">
        <v>0</v>
      </c>
    </row>
    <row r="153" spans="1:6" ht="37.200000000000003" customHeight="1" x14ac:dyDescent="0.3">
      <c r="A153" s="26" t="s">
        <v>80</v>
      </c>
      <c r="B153" s="17" t="s">
        <v>102</v>
      </c>
      <c r="C153" s="17" t="s">
        <v>102</v>
      </c>
      <c r="D153" s="14" t="s">
        <v>149</v>
      </c>
      <c r="E153" s="14" t="s">
        <v>30</v>
      </c>
      <c r="F153" s="11">
        <v>0</v>
      </c>
    </row>
    <row r="154" spans="1:6" ht="17.399999999999999" customHeight="1" x14ac:dyDescent="0.3">
      <c r="A154" s="60" t="s">
        <v>176</v>
      </c>
      <c r="B154" s="35" t="s">
        <v>175</v>
      </c>
      <c r="C154" s="35" t="s">
        <v>102</v>
      </c>
      <c r="D154" s="51"/>
      <c r="E154" s="51"/>
      <c r="F154" s="5">
        <f>F155</f>
        <v>305400</v>
      </c>
    </row>
    <row r="155" spans="1:6" ht="15" customHeight="1" x14ac:dyDescent="0.3">
      <c r="A155" s="61" t="s">
        <v>177</v>
      </c>
      <c r="B155" s="17" t="s">
        <v>175</v>
      </c>
      <c r="C155" s="17" t="s">
        <v>102</v>
      </c>
      <c r="D155" s="14" t="s">
        <v>196</v>
      </c>
      <c r="E155" s="14"/>
      <c r="F155" s="11">
        <f>F156</f>
        <v>305400</v>
      </c>
    </row>
    <row r="156" spans="1:6" ht="16.8" customHeight="1" x14ac:dyDescent="0.3">
      <c r="A156" s="22" t="s">
        <v>61</v>
      </c>
      <c r="B156" s="17" t="s">
        <v>175</v>
      </c>
      <c r="C156" s="17" t="s">
        <v>102</v>
      </c>
      <c r="D156" s="14" t="s">
        <v>197</v>
      </c>
      <c r="E156" s="14" t="s">
        <v>30</v>
      </c>
      <c r="F156" s="11">
        <v>305400</v>
      </c>
    </row>
    <row r="157" spans="1:6" ht="21" hidden="1" customHeight="1" x14ac:dyDescent="0.3">
      <c r="A157" s="46" t="s">
        <v>150</v>
      </c>
      <c r="B157" s="35" t="s">
        <v>40</v>
      </c>
      <c r="C157" s="35" t="s">
        <v>9</v>
      </c>
      <c r="D157" s="35"/>
      <c r="E157" s="51"/>
      <c r="F157" s="5">
        <f>F158+F162+F167</f>
        <v>0</v>
      </c>
    </row>
    <row r="158" spans="1:6" ht="16.8" hidden="1" customHeight="1" x14ac:dyDescent="0.3">
      <c r="A158" s="36" t="s">
        <v>151</v>
      </c>
      <c r="B158" s="32" t="s">
        <v>40</v>
      </c>
      <c r="C158" s="32" t="s">
        <v>8</v>
      </c>
      <c r="D158" s="17"/>
      <c r="E158" s="40"/>
      <c r="F158" s="8">
        <f>F160</f>
        <v>0</v>
      </c>
    </row>
    <row r="159" spans="1:6" ht="16.8" hidden="1" customHeight="1" x14ac:dyDescent="0.3">
      <c r="A159" s="39" t="s">
        <v>83</v>
      </c>
      <c r="B159" s="32" t="s">
        <v>40</v>
      </c>
      <c r="C159" s="32" t="s">
        <v>8</v>
      </c>
      <c r="D159" s="17" t="s">
        <v>13</v>
      </c>
      <c r="E159" s="40"/>
      <c r="F159" s="25"/>
    </row>
    <row r="160" spans="1:6" ht="16.8" hidden="1" customHeight="1" x14ac:dyDescent="0.3">
      <c r="A160" s="37" t="s">
        <v>152</v>
      </c>
      <c r="B160" s="17" t="s">
        <v>40</v>
      </c>
      <c r="C160" s="17" t="s">
        <v>8</v>
      </c>
      <c r="D160" s="17" t="s">
        <v>153</v>
      </c>
      <c r="E160" s="14"/>
      <c r="F160" s="11">
        <f>F161</f>
        <v>0</v>
      </c>
    </row>
    <row r="161" spans="1:6" ht="15.6" hidden="1" customHeight="1" x14ac:dyDescent="0.3">
      <c r="A161" s="16" t="s">
        <v>29</v>
      </c>
      <c r="B161" s="17" t="s">
        <v>40</v>
      </c>
      <c r="C161" s="17" t="s">
        <v>8</v>
      </c>
      <c r="D161" s="17" t="s">
        <v>153</v>
      </c>
      <c r="E161" s="14" t="s">
        <v>30</v>
      </c>
      <c r="F161" s="11">
        <v>0</v>
      </c>
    </row>
    <row r="162" spans="1:6" ht="15" hidden="1" customHeight="1" x14ac:dyDescent="0.3">
      <c r="A162" s="36" t="s">
        <v>154</v>
      </c>
      <c r="B162" s="32" t="s">
        <v>40</v>
      </c>
      <c r="C162" s="32" t="s">
        <v>11</v>
      </c>
      <c r="D162" s="17"/>
      <c r="E162" s="14"/>
      <c r="F162" s="15">
        <f t="shared" ref="F162:F163" si="0">F163</f>
        <v>0</v>
      </c>
    </row>
    <row r="163" spans="1:6" ht="14.4" hidden="1" customHeight="1" x14ac:dyDescent="0.3">
      <c r="A163" s="39" t="s">
        <v>83</v>
      </c>
      <c r="B163" s="32" t="s">
        <v>40</v>
      </c>
      <c r="C163" s="32" t="s">
        <v>11</v>
      </c>
      <c r="D163" s="17" t="s">
        <v>13</v>
      </c>
      <c r="E163" s="40"/>
      <c r="F163" s="8">
        <f t="shared" si="0"/>
        <v>0</v>
      </c>
    </row>
    <row r="164" spans="1:6" ht="13.8" hidden="1" customHeight="1" x14ac:dyDescent="0.3">
      <c r="A164" s="37" t="s">
        <v>152</v>
      </c>
      <c r="B164" s="17" t="s">
        <v>40</v>
      </c>
      <c r="C164" s="17" t="s">
        <v>11</v>
      </c>
      <c r="D164" s="17" t="s">
        <v>153</v>
      </c>
      <c r="E164" s="14"/>
      <c r="F164" s="11">
        <f>F165</f>
        <v>0</v>
      </c>
    </row>
    <row r="165" spans="1:6" ht="9.6" hidden="1" customHeight="1" x14ac:dyDescent="0.3">
      <c r="A165" s="16" t="s">
        <v>61</v>
      </c>
      <c r="B165" s="17" t="s">
        <v>40</v>
      </c>
      <c r="C165" s="17" t="s">
        <v>11</v>
      </c>
      <c r="D165" s="17" t="s">
        <v>153</v>
      </c>
      <c r="E165" s="14" t="s">
        <v>62</v>
      </c>
      <c r="F165" s="11">
        <v>0</v>
      </c>
    </row>
    <row r="166" spans="1:6" ht="10.8" hidden="1" customHeight="1" x14ac:dyDescent="0.3">
      <c r="A166" s="16" t="s">
        <v>29</v>
      </c>
      <c r="B166" s="17" t="s">
        <v>40</v>
      </c>
      <c r="C166" s="17" t="s">
        <v>11</v>
      </c>
      <c r="D166" s="17" t="s">
        <v>153</v>
      </c>
      <c r="E166" s="14" t="s">
        <v>30</v>
      </c>
      <c r="F166" s="11">
        <v>0</v>
      </c>
    </row>
    <row r="167" spans="1:6" ht="12.6" hidden="1" customHeight="1" x14ac:dyDescent="0.3">
      <c r="A167" s="36" t="s">
        <v>155</v>
      </c>
      <c r="B167" s="17" t="s">
        <v>40</v>
      </c>
      <c r="C167" s="17" t="s">
        <v>40</v>
      </c>
      <c r="D167" s="17"/>
      <c r="E167" s="14"/>
      <c r="F167" s="11">
        <f>F168</f>
        <v>0</v>
      </c>
    </row>
    <row r="168" spans="1:6" ht="11.4" hidden="1" customHeight="1" x14ac:dyDescent="0.3">
      <c r="A168" s="30" t="s">
        <v>156</v>
      </c>
      <c r="B168" s="17" t="s">
        <v>40</v>
      </c>
      <c r="C168" s="17" t="s">
        <v>40</v>
      </c>
      <c r="D168" s="52" t="s">
        <v>157</v>
      </c>
      <c r="E168" s="14"/>
      <c r="F168" s="11">
        <f>F169</f>
        <v>0</v>
      </c>
    </row>
    <row r="169" spans="1:6" ht="11.4" hidden="1" customHeight="1" x14ac:dyDescent="0.3">
      <c r="A169" s="16" t="s">
        <v>158</v>
      </c>
      <c r="B169" s="17" t="s">
        <v>40</v>
      </c>
      <c r="C169" s="17" t="s">
        <v>40</v>
      </c>
      <c r="D169" s="52" t="s">
        <v>157</v>
      </c>
      <c r="E169" s="14" t="s">
        <v>30</v>
      </c>
      <c r="F169" s="11">
        <v>0</v>
      </c>
    </row>
    <row r="170" spans="1:6" ht="12.6" hidden="1" customHeight="1" x14ac:dyDescent="0.3">
      <c r="A170" s="53" t="s">
        <v>159</v>
      </c>
      <c r="B170" s="17" t="s">
        <v>40</v>
      </c>
      <c r="C170" s="17" t="s">
        <v>73</v>
      </c>
      <c r="D170" s="52"/>
      <c r="E170" s="14"/>
      <c r="F170" s="11">
        <f>F171</f>
        <v>0</v>
      </c>
    </row>
    <row r="171" spans="1:6" ht="9" hidden="1" customHeight="1" x14ac:dyDescent="0.3">
      <c r="A171" s="37" t="s">
        <v>152</v>
      </c>
      <c r="B171" s="17" t="s">
        <v>40</v>
      </c>
      <c r="C171" s="17" t="s">
        <v>73</v>
      </c>
      <c r="D171" s="17" t="s">
        <v>153</v>
      </c>
      <c r="E171" s="14"/>
      <c r="F171" s="11">
        <f>F172</f>
        <v>0</v>
      </c>
    </row>
    <row r="172" spans="1:6" ht="16.2" hidden="1" customHeight="1" x14ac:dyDescent="0.3">
      <c r="A172" s="16" t="s">
        <v>158</v>
      </c>
      <c r="B172" s="17" t="s">
        <v>40</v>
      </c>
      <c r="C172" s="17" t="s">
        <v>73</v>
      </c>
      <c r="D172" s="17" t="s">
        <v>153</v>
      </c>
      <c r="E172" s="14" t="s">
        <v>30</v>
      </c>
      <c r="F172" s="11">
        <v>0</v>
      </c>
    </row>
    <row r="173" spans="1:6" ht="12" hidden="1" customHeight="1" x14ac:dyDescent="0.3">
      <c r="A173" s="46" t="s">
        <v>160</v>
      </c>
      <c r="B173" s="35" t="s">
        <v>161</v>
      </c>
      <c r="C173" s="35" t="s">
        <v>9</v>
      </c>
      <c r="D173" s="35"/>
      <c r="E173" s="51"/>
      <c r="F173" s="5">
        <f t="shared" ref="F173:F175" si="1">F174</f>
        <v>0</v>
      </c>
    </row>
    <row r="174" spans="1:6" ht="13.2" hidden="1" customHeight="1" x14ac:dyDescent="0.3">
      <c r="A174" s="36" t="s">
        <v>162</v>
      </c>
      <c r="B174" s="32" t="s">
        <v>161</v>
      </c>
      <c r="C174" s="32" t="s">
        <v>21</v>
      </c>
      <c r="D174" s="17"/>
      <c r="E174" s="40"/>
      <c r="F174" s="8">
        <f t="shared" si="1"/>
        <v>0</v>
      </c>
    </row>
    <row r="175" spans="1:6" ht="12" hidden="1" customHeight="1" x14ac:dyDescent="0.3">
      <c r="A175" s="37" t="s">
        <v>152</v>
      </c>
      <c r="B175" s="17" t="s">
        <v>161</v>
      </c>
      <c r="C175" s="17" t="s">
        <v>21</v>
      </c>
      <c r="D175" s="17" t="s">
        <v>153</v>
      </c>
      <c r="E175" s="14"/>
      <c r="F175" s="11">
        <f t="shared" si="1"/>
        <v>0</v>
      </c>
    </row>
    <row r="176" spans="1:6" ht="16.8" hidden="1" customHeight="1" x14ac:dyDescent="0.3">
      <c r="A176" s="16" t="s">
        <v>29</v>
      </c>
      <c r="B176" s="17" t="s">
        <v>161</v>
      </c>
      <c r="C176" s="17" t="s">
        <v>21</v>
      </c>
      <c r="D176" s="17" t="s">
        <v>153</v>
      </c>
      <c r="E176" s="14" t="s">
        <v>30</v>
      </c>
      <c r="F176" s="11">
        <v>0</v>
      </c>
    </row>
    <row r="177" spans="1:6" ht="21.6" hidden="1" customHeight="1" x14ac:dyDescent="0.3">
      <c r="A177" s="38" t="s">
        <v>163</v>
      </c>
      <c r="B177" s="35" t="s">
        <v>73</v>
      </c>
      <c r="C177" s="35" t="s">
        <v>9</v>
      </c>
      <c r="D177" s="35"/>
      <c r="E177" s="4"/>
      <c r="F177" s="5">
        <f t="shared" ref="F177:F179" si="2">F178</f>
        <v>0</v>
      </c>
    </row>
    <row r="178" spans="1:6" ht="16.2" hidden="1" customHeight="1" x14ac:dyDescent="0.3">
      <c r="A178" s="36" t="s">
        <v>164</v>
      </c>
      <c r="B178" s="32" t="s">
        <v>73</v>
      </c>
      <c r="C178" s="32" t="s">
        <v>73</v>
      </c>
      <c r="D178" s="17"/>
      <c r="E178" s="7"/>
      <c r="F178" s="8">
        <f t="shared" si="2"/>
        <v>0</v>
      </c>
    </row>
    <row r="179" spans="1:6" ht="6.6" hidden="1" customHeight="1" x14ac:dyDescent="0.3">
      <c r="A179" s="39" t="s">
        <v>83</v>
      </c>
      <c r="B179" s="17" t="s">
        <v>73</v>
      </c>
      <c r="C179" s="17" t="s">
        <v>73</v>
      </c>
      <c r="D179" s="17" t="s">
        <v>13</v>
      </c>
      <c r="E179" s="14"/>
      <c r="F179" s="11">
        <f t="shared" si="2"/>
        <v>0</v>
      </c>
    </row>
    <row r="180" spans="1:6" ht="14.4" hidden="1" customHeight="1" x14ac:dyDescent="0.3">
      <c r="A180" s="37" t="s">
        <v>152</v>
      </c>
      <c r="B180" s="17" t="s">
        <v>73</v>
      </c>
      <c r="C180" s="17" t="s">
        <v>73</v>
      </c>
      <c r="D180" s="17" t="s">
        <v>153</v>
      </c>
      <c r="E180" s="14"/>
      <c r="F180" s="11">
        <f>F181</f>
        <v>0</v>
      </c>
    </row>
    <row r="181" spans="1:6" ht="9.6" hidden="1" customHeight="1" x14ac:dyDescent="0.3">
      <c r="A181" s="16" t="s">
        <v>29</v>
      </c>
      <c r="B181" s="17" t="s">
        <v>73</v>
      </c>
      <c r="C181" s="17" t="s">
        <v>73</v>
      </c>
      <c r="D181" s="17" t="s">
        <v>153</v>
      </c>
      <c r="E181" s="14" t="s">
        <v>30</v>
      </c>
      <c r="F181" s="11"/>
    </row>
    <row r="182" spans="1:6" ht="18.75" customHeight="1" x14ac:dyDescent="0.3">
      <c r="A182" s="54" t="s">
        <v>165</v>
      </c>
      <c r="B182" s="17" t="s">
        <v>82</v>
      </c>
      <c r="C182" s="17" t="s">
        <v>67</v>
      </c>
      <c r="D182" s="17" t="s">
        <v>13</v>
      </c>
      <c r="E182" s="17"/>
      <c r="F182" s="15">
        <f>F183</f>
        <v>132996.84</v>
      </c>
    </row>
    <row r="183" spans="1:6" ht="51" customHeight="1" x14ac:dyDescent="0.3">
      <c r="A183" s="54" t="s">
        <v>166</v>
      </c>
      <c r="B183" s="17" t="s">
        <v>82</v>
      </c>
      <c r="C183" s="17" t="s">
        <v>67</v>
      </c>
      <c r="D183" s="17" t="s">
        <v>167</v>
      </c>
      <c r="E183" s="17"/>
      <c r="F183" s="18">
        <v>132996.84</v>
      </c>
    </row>
    <row r="184" spans="1:6" ht="30.6" customHeight="1" x14ac:dyDescent="0.3">
      <c r="A184" s="16" t="s">
        <v>168</v>
      </c>
      <c r="B184" s="17" t="s">
        <v>82</v>
      </c>
      <c r="C184" s="17" t="s">
        <v>67</v>
      </c>
      <c r="D184" s="17" t="s">
        <v>167</v>
      </c>
      <c r="E184" s="17" t="s">
        <v>182</v>
      </c>
      <c r="F184" s="18">
        <v>132996.84</v>
      </c>
    </row>
    <row r="185" spans="1:6" ht="30.6" customHeight="1" x14ac:dyDescent="0.3">
      <c r="A185" s="16" t="s">
        <v>61</v>
      </c>
      <c r="B185" s="17" t="s">
        <v>48</v>
      </c>
      <c r="C185" s="17" t="s">
        <v>11</v>
      </c>
      <c r="D185" s="87"/>
      <c r="E185" s="17"/>
      <c r="F185" s="88">
        <f>F186+F187+F188</f>
        <v>2604008.8499999996</v>
      </c>
    </row>
    <row r="186" spans="1:6" ht="30.6" customHeight="1" x14ac:dyDescent="0.3">
      <c r="A186" s="61" t="s">
        <v>192</v>
      </c>
      <c r="B186" s="17" t="s">
        <v>48</v>
      </c>
      <c r="C186" s="17" t="s">
        <v>11</v>
      </c>
      <c r="D186" s="84" t="s">
        <v>189</v>
      </c>
      <c r="E186" s="17" t="s">
        <v>30</v>
      </c>
      <c r="F186" s="83">
        <v>52060.22</v>
      </c>
    </row>
    <row r="187" spans="1:6" ht="30.6" customHeight="1" x14ac:dyDescent="0.3">
      <c r="A187" s="26" t="s">
        <v>80</v>
      </c>
      <c r="B187" s="17" t="s">
        <v>48</v>
      </c>
      <c r="C187" s="17" t="s">
        <v>11</v>
      </c>
      <c r="D187" s="84" t="s">
        <v>172</v>
      </c>
      <c r="E187" s="17" t="s">
        <v>30</v>
      </c>
      <c r="F187" s="83">
        <v>49900.35</v>
      </c>
    </row>
    <row r="188" spans="1:6" ht="28.2" customHeight="1" x14ac:dyDescent="0.3">
      <c r="A188" s="26" t="s">
        <v>80</v>
      </c>
      <c r="B188" s="17" t="s">
        <v>48</v>
      </c>
      <c r="C188" s="17" t="s">
        <v>11</v>
      </c>
      <c r="D188" s="84" t="s">
        <v>190</v>
      </c>
      <c r="E188" s="17" t="s">
        <v>30</v>
      </c>
      <c r="F188" s="65">
        <v>2502048.2799999998</v>
      </c>
    </row>
    <row r="189" spans="1:6" ht="16.8" hidden="1" customHeight="1" x14ac:dyDescent="0.3">
      <c r="A189" s="38" t="s">
        <v>169</v>
      </c>
      <c r="B189" s="35" t="s">
        <v>48</v>
      </c>
      <c r="C189" s="35" t="s">
        <v>9</v>
      </c>
      <c r="D189" s="17"/>
      <c r="E189" s="4"/>
      <c r="F189" s="5">
        <f t="shared" ref="F189:F192" si="3">F190</f>
        <v>0</v>
      </c>
    </row>
    <row r="190" spans="1:6" ht="13.8" hidden="1" customHeight="1" x14ac:dyDescent="0.3">
      <c r="A190" s="36" t="s">
        <v>170</v>
      </c>
      <c r="B190" s="32" t="s">
        <v>48</v>
      </c>
      <c r="C190" s="32" t="s">
        <v>11</v>
      </c>
      <c r="D190" s="17"/>
      <c r="E190" s="7"/>
      <c r="F190" s="8">
        <f t="shared" si="3"/>
        <v>0</v>
      </c>
    </row>
    <row r="191" spans="1:6" ht="12.6" hidden="1" customHeight="1" x14ac:dyDescent="0.3">
      <c r="A191" s="39" t="s">
        <v>83</v>
      </c>
      <c r="B191" s="17" t="s">
        <v>48</v>
      </c>
      <c r="C191" s="17" t="s">
        <v>11</v>
      </c>
      <c r="D191" s="17" t="s">
        <v>13</v>
      </c>
      <c r="E191" s="10"/>
      <c r="F191" s="11">
        <f t="shared" si="3"/>
        <v>0</v>
      </c>
    </row>
    <row r="192" spans="1:6" ht="16.8" hidden="1" customHeight="1" x14ac:dyDescent="0.3">
      <c r="A192" s="37" t="s">
        <v>171</v>
      </c>
      <c r="B192" s="17" t="s">
        <v>48</v>
      </c>
      <c r="C192" s="17" t="s">
        <v>11</v>
      </c>
      <c r="D192" s="17" t="s">
        <v>172</v>
      </c>
      <c r="E192" s="10"/>
      <c r="F192" s="11">
        <f t="shared" si="3"/>
        <v>0</v>
      </c>
    </row>
    <row r="193" spans="1:6" ht="25.8" hidden="1" customHeight="1" x14ac:dyDescent="0.3">
      <c r="A193" s="16" t="s">
        <v>173</v>
      </c>
      <c r="B193" s="17" t="s">
        <v>48</v>
      </c>
      <c r="C193" s="17" t="s">
        <v>11</v>
      </c>
      <c r="D193" s="17" t="s">
        <v>172</v>
      </c>
      <c r="E193" s="10" t="s">
        <v>30</v>
      </c>
      <c r="F193" s="11">
        <v>0</v>
      </c>
    </row>
    <row r="194" spans="1:6" x14ac:dyDescent="0.3">
      <c r="A194" s="55" t="s">
        <v>174</v>
      </c>
      <c r="B194" s="17"/>
      <c r="C194" s="17"/>
      <c r="D194" s="17"/>
      <c r="E194" s="10"/>
      <c r="F194" s="41">
        <f>F7+F12+F24+F30+F34+F47+F54+F70+F88+F96+F111+F154+F182+F185</f>
        <v>16824772.759999998</v>
      </c>
    </row>
    <row r="195" spans="1:6" x14ac:dyDescent="0.3">
      <c r="A195" s="56"/>
      <c r="B195" s="57"/>
      <c r="C195" s="57"/>
      <c r="D195" s="57"/>
      <c r="E195" s="58"/>
      <c r="F195" s="59"/>
    </row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70866141732283472" right="0.70866141732283472" top="0.74803149606299213" bottom="0.74803149606299213" header="0.31496062992125984" footer="0.31496062992125984"/>
  <pageSetup paperSize="9" scale="79" fitToHeight="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4</vt:lpstr>
      <vt:lpstr>5</vt:lpstr>
      <vt:lpstr>Лист3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2025-03-13T08:58:52Z</dcterms:modified>
</cp:coreProperties>
</file>